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MOSCHINO " sheetId="2" r:id="rId1"/>
  </sheets>
  <definedNames>
    <definedName name="_xlnm._FilterDatabase" localSheetId="0" hidden="1">'MOSCHINO '!$A$2:$AH$166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" i="2"/>
  <c r="AI4"/>
  <c r="AJ4" s="1"/>
  <c r="AI5"/>
  <c r="AJ5" s="1"/>
  <c r="AI6"/>
  <c r="AJ6" s="1"/>
  <c r="AI7"/>
  <c r="AJ7" s="1"/>
  <c r="AI8"/>
  <c r="AJ8" s="1"/>
  <c r="AI9"/>
  <c r="AJ9" s="1"/>
  <c r="AI10"/>
  <c r="AJ10" s="1"/>
  <c r="AI11"/>
  <c r="AJ11" s="1"/>
  <c r="AI12"/>
  <c r="AJ12" s="1"/>
  <c r="AI13"/>
  <c r="AJ13" s="1"/>
  <c r="AI14"/>
  <c r="AJ14" s="1"/>
  <c r="AI15"/>
  <c r="AJ15" s="1"/>
  <c r="AI16"/>
  <c r="AJ16" s="1"/>
  <c r="AI17"/>
  <c r="AJ17" s="1"/>
  <c r="AI18"/>
  <c r="AJ18" s="1"/>
  <c r="AI19"/>
  <c r="AJ19" s="1"/>
  <c r="AI20"/>
  <c r="AJ20" s="1"/>
  <c r="AI21"/>
  <c r="AJ21" s="1"/>
  <c r="AI22"/>
  <c r="AJ22" s="1"/>
  <c r="AI23"/>
  <c r="AJ23" s="1"/>
  <c r="AI24"/>
  <c r="AJ24" s="1"/>
  <c r="AI25"/>
  <c r="AJ25" s="1"/>
  <c r="AI26"/>
  <c r="AJ26" s="1"/>
  <c r="AI27"/>
  <c r="AJ27" s="1"/>
  <c r="AI28"/>
  <c r="AJ28" s="1"/>
  <c r="AI29"/>
  <c r="AJ29" s="1"/>
  <c r="AI30"/>
  <c r="AJ30" s="1"/>
  <c r="AI31"/>
  <c r="AJ31" s="1"/>
  <c r="AI32"/>
  <c r="AJ32" s="1"/>
  <c r="AI33"/>
  <c r="AJ33" s="1"/>
  <c r="AI34"/>
  <c r="AJ34" s="1"/>
  <c r="AI35"/>
  <c r="AJ35" s="1"/>
  <c r="AI36"/>
  <c r="AJ36" s="1"/>
  <c r="AI37"/>
  <c r="AJ37" s="1"/>
  <c r="AI38"/>
  <c r="AJ38" s="1"/>
  <c r="AI39"/>
  <c r="AJ39" s="1"/>
  <c r="AI40"/>
  <c r="AJ40" s="1"/>
  <c r="AI41"/>
  <c r="AJ41" s="1"/>
  <c r="AI42"/>
  <c r="AJ42" s="1"/>
  <c r="AI43"/>
  <c r="AJ43" s="1"/>
  <c r="AI44"/>
  <c r="AJ44" s="1"/>
  <c r="AI45"/>
  <c r="AJ45" s="1"/>
  <c r="AI46"/>
  <c r="AJ46" s="1"/>
  <c r="AI47"/>
  <c r="AJ47" s="1"/>
  <c r="AI48"/>
  <c r="AJ48" s="1"/>
  <c r="AI49"/>
  <c r="AJ49" s="1"/>
  <c r="AI50"/>
  <c r="AJ50" s="1"/>
  <c r="AI51"/>
  <c r="AJ51" s="1"/>
  <c r="AI52"/>
  <c r="AJ52" s="1"/>
  <c r="AI53"/>
  <c r="AJ53" s="1"/>
  <c r="AI54"/>
  <c r="AJ54" s="1"/>
  <c r="AI55"/>
  <c r="AJ55" s="1"/>
  <c r="AI56"/>
  <c r="AJ56" s="1"/>
  <c r="AI57"/>
  <c r="AJ57" s="1"/>
  <c r="AI58"/>
  <c r="AJ58" s="1"/>
  <c r="AI59"/>
  <c r="AJ59" s="1"/>
  <c r="AI60"/>
  <c r="AJ60" s="1"/>
  <c r="AI61"/>
  <c r="AJ61" s="1"/>
  <c r="AI62"/>
  <c r="AJ62" s="1"/>
  <c r="AI63"/>
  <c r="AJ63" s="1"/>
  <c r="AI64"/>
  <c r="AJ64" s="1"/>
  <c r="AI65"/>
  <c r="AJ65" s="1"/>
  <c r="AI66"/>
  <c r="AJ66" s="1"/>
  <c r="AI67"/>
  <c r="AJ67" s="1"/>
  <c r="AI68"/>
  <c r="AJ68" s="1"/>
  <c r="AI69"/>
  <c r="AJ69" s="1"/>
  <c r="AI70"/>
  <c r="AJ70" s="1"/>
  <c r="AI71"/>
  <c r="AJ71" s="1"/>
  <c r="AI72"/>
  <c r="AJ72" s="1"/>
  <c r="AI73"/>
  <c r="AJ73" s="1"/>
  <c r="AI74"/>
  <c r="AJ74" s="1"/>
  <c r="AI75"/>
  <c r="AJ75" s="1"/>
  <c r="AI76"/>
  <c r="AJ76" s="1"/>
  <c r="AI77"/>
  <c r="AJ77" s="1"/>
  <c r="AI78"/>
  <c r="AJ78" s="1"/>
  <c r="AI79"/>
  <c r="AJ79" s="1"/>
  <c r="AI80"/>
  <c r="AJ80" s="1"/>
  <c r="AI81"/>
  <c r="AJ81" s="1"/>
  <c r="AI82"/>
  <c r="AJ82" s="1"/>
  <c r="AI83"/>
  <c r="AJ83" s="1"/>
  <c r="AI84"/>
  <c r="AJ84" s="1"/>
  <c r="AI85"/>
  <c r="AJ85" s="1"/>
  <c r="AI86"/>
  <c r="AJ86" s="1"/>
  <c r="AI87"/>
  <c r="AJ87" s="1"/>
  <c r="AI88"/>
  <c r="AJ88" s="1"/>
  <c r="AI89"/>
  <c r="AJ89" s="1"/>
  <c r="AI90"/>
  <c r="AJ90" s="1"/>
  <c r="AI91"/>
  <c r="AJ91" s="1"/>
  <c r="AI92"/>
  <c r="AJ92" s="1"/>
  <c r="AI93"/>
  <c r="AJ93" s="1"/>
  <c r="AI94"/>
  <c r="AJ94" s="1"/>
  <c r="AI95"/>
  <c r="AJ95" s="1"/>
  <c r="AI96"/>
  <c r="AJ96" s="1"/>
  <c r="AI97"/>
  <c r="AJ97" s="1"/>
  <c r="AI98"/>
  <c r="AJ98" s="1"/>
  <c r="AI99"/>
  <c r="AJ99" s="1"/>
  <c r="AI100"/>
  <c r="AJ100" s="1"/>
  <c r="AI101"/>
  <c r="AJ101" s="1"/>
  <c r="AI102"/>
  <c r="AJ102" s="1"/>
  <c r="AI103"/>
  <c r="AJ103" s="1"/>
  <c r="AI104"/>
  <c r="AJ104" s="1"/>
  <c r="AI105"/>
  <c r="AJ105" s="1"/>
  <c r="AI106"/>
  <c r="AJ106" s="1"/>
  <c r="AI107"/>
  <c r="AJ107" s="1"/>
  <c r="AI108"/>
  <c r="AJ108" s="1"/>
  <c r="AI109"/>
  <c r="AJ109" s="1"/>
  <c r="AI110"/>
  <c r="AJ110" s="1"/>
  <c r="AI111"/>
  <c r="AJ111" s="1"/>
  <c r="AI112"/>
  <c r="AJ112" s="1"/>
  <c r="AI113"/>
  <c r="AJ113" s="1"/>
  <c r="AI114"/>
  <c r="AJ114" s="1"/>
  <c r="AI115"/>
  <c r="AJ115" s="1"/>
  <c r="AI116"/>
  <c r="AJ116" s="1"/>
  <c r="AI117"/>
  <c r="AJ117" s="1"/>
  <c r="AI118"/>
  <c r="AJ118" s="1"/>
  <c r="AI119"/>
  <c r="AJ119" s="1"/>
  <c r="AI120"/>
  <c r="AJ120" s="1"/>
  <c r="AI121"/>
  <c r="AJ121" s="1"/>
  <c r="AI122"/>
  <c r="AJ122" s="1"/>
  <c r="AI123"/>
  <c r="AJ123" s="1"/>
  <c r="AI124"/>
  <c r="AJ124" s="1"/>
  <c r="AI125"/>
  <c r="AJ125" s="1"/>
  <c r="AI126"/>
  <c r="AJ126" s="1"/>
  <c r="AI127"/>
  <c r="AJ127" s="1"/>
  <c r="AI128"/>
  <c r="AJ128" s="1"/>
  <c r="AI129"/>
  <c r="AJ129" s="1"/>
  <c r="AI130"/>
  <c r="AJ130" s="1"/>
  <c r="AI131"/>
  <c r="AJ131" s="1"/>
  <c r="AI132"/>
  <c r="AJ132" s="1"/>
  <c r="AI133"/>
  <c r="AJ133" s="1"/>
  <c r="AI134"/>
  <c r="AJ134" s="1"/>
  <c r="AI135"/>
  <c r="AJ135" s="1"/>
  <c r="AI136"/>
  <c r="AJ136" s="1"/>
  <c r="AI137"/>
  <c r="AJ137" s="1"/>
  <c r="AI138"/>
  <c r="AJ138" s="1"/>
  <c r="AI139"/>
  <c r="AJ139" s="1"/>
  <c r="AI140"/>
  <c r="AJ140" s="1"/>
  <c r="AI141"/>
  <c r="AJ141" s="1"/>
  <c r="AI142"/>
  <c r="AJ142" s="1"/>
  <c r="AI143"/>
  <c r="AJ143" s="1"/>
  <c r="AI144"/>
  <c r="AJ144" s="1"/>
  <c r="AI145"/>
  <c r="AJ145" s="1"/>
  <c r="AI146"/>
  <c r="AJ146" s="1"/>
  <c r="AI147"/>
  <c r="AJ147" s="1"/>
  <c r="AI148"/>
  <c r="AJ148" s="1"/>
  <c r="AI149"/>
  <c r="AJ149" s="1"/>
  <c r="AI150"/>
  <c r="AJ150" s="1"/>
  <c r="AI151"/>
  <c r="AJ151" s="1"/>
  <c r="AI152"/>
  <c r="AJ152" s="1"/>
  <c r="AI153"/>
  <c r="AJ153" s="1"/>
  <c r="AI154"/>
  <c r="AJ154" s="1"/>
  <c r="AI155"/>
  <c r="AJ155" s="1"/>
  <c r="AI156"/>
  <c r="AJ156" s="1"/>
  <c r="AI157"/>
  <c r="AJ157" s="1"/>
  <c r="AI158"/>
  <c r="AJ158" s="1"/>
  <c r="AI159"/>
  <c r="AJ159" s="1"/>
  <c r="AI160"/>
  <c r="AJ160" s="1"/>
  <c r="AI161"/>
  <c r="AJ161" s="1"/>
  <c r="AI162"/>
  <c r="AJ162" s="1"/>
  <c r="AI163"/>
  <c r="AJ163" s="1"/>
  <c r="AI164"/>
  <c r="AJ164" s="1"/>
  <c r="AI165"/>
  <c r="AJ165" s="1"/>
  <c r="AI166"/>
  <c r="AJ166" s="1"/>
  <c r="AI3"/>
  <c r="AJ3" s="1"/>
  <c r="AH120"/>
  <c r="AH152"/>
  <c r="AH153"/>
  <c r="AH154"/>
  <c r="AH133"/>
  <c r="AH126"/>
  <c r="AH123"/>
  <c r="AH121"/>
  <c r="AH130"/>
  <c r="AH128"/>
  <c r="AH135"/>
  <c r="AH127"/>
  <c r="AH136"/>
  <c r="AH144"/>
  <c r="AH139"/>
  <c r="AH141"/>
  <c r="AH138"/>
  <c r="AH146"/>
  <c r="AH147"/>
  <c r="AH142"/>
  <c r="AH143"/>
  <c r="AH137"/>
  <c r="AH148"/>
  <c r="AH149"/>
  <c r="AH150"/>
  <c r="AH16"/>
  <c r="AH6"/>
  <c r="AH11"/>
  <c r="AH4"/>
  <c r="AH12"/>
  <c r="AH7"/>
  <c r="AH13"/>
  <c r="AH3"/>
  <c r="AH10"/>
  <c r="AH14"/>
  <c r="AH162"/>
  <c r="AH163"/>
  <c r="AH155"/>
  <c r="AH160"/>
  <c r="AH45"/>
  <c r="AH46"/>
  <c r="AH47"/>
  <c r="AH85"/>
  <c r="AH53"/>
  <c r="AH54"/>
  <c r="AH15"/>
  <c r="AH8"/>
  <c r="AH9"/>
  <c r="AH5"/>
  <c r="AH71"/>
  <c r="AH95"/>
  <c r="AH55"/>
  <c r="AH59"/>
  <c r="AH56"/>
  <c r="AH48"/>
  <c r="AH50"/>
  <c r="AH49"/>
  <c r="AH64"/>
  <c r="AH96"/>
  <c r="AH86"/>
  <c r="AH65"/>
  <c r="AH66"/>
  <c r="AH72"/>
  <c r="AH73"/>
  <c r="AH97"/>
  <c r="AH67"/>
  <c r="AH87"/>
  <c r="AH98"/>
  <c r="AH58"/>
  <c r="AH68"/>
  <c r="AH88"/>
  <c r="AH99"/>
  <c r="AH74"/>
  <c r="AH52"/>
  <c r="AH75"/>
  <c r="AH76"/>
  <c r="AH100"/>
  <c r="AH89"/>
  <c r="AH101"/>
  <c r="AH77"/>
  <c r="AH90"/>
  <c r="AH91"/>
  <c r="AH69"/>
  <c r="AH102"/>
  <c r="AH103"/>
  <c r="AH104"/>
  <c r="AH105"/>
  <c r="AH106"/>
  <c r="AH51"/>
  <c r="AH78"/>
  <c r="AH60"/>
  <c r="AH92"/>
  <c r="AH61"/>
  <c r="AH107"/>
  <c r="AH108"/>
  <c r="AH62"/>
  <c r="AH79"/>
  <c r="AH109"/>
  <c r="AH63"/>
  <c r="AH80"/>
  <c r="AH70"/>
  <c r="AH110"/>
  <c r="AH111"/>
  <c r="AH81"/>
  <c r="AH112"/>
  <c r="AH113"/>
  <c r="AH82"/>
  <c r="AH83"/>
  <c r="AH84"/>
  <c r="AH57"/>
  <c r="AH114"/>
  <c r="AH34"/>
  <c r="AH21"/>
  <c r="AH27"/>
  <c r="AH35"/>
  <c r="AH36"/>
  <c r="AH28"/>
  <c r="AH22"/>
  <c r="AH23"/>
  <c r="AH29"/>
  <c r="AH19"/>
  <c r="AH37"/>
  <c r="AH17"/>
  <c r="AH18"/>
  <c r="AH38"/>
  <c r="AH39"/>
  <c r="AH40"/>
  <c r="AH30"/>
  <c r="AH41"/>
  <c r="AH31"/>
  <c r="AH24"/>
  <c r="AH32"/>
  <c r="AH42"/>
  <c r="AH25"/>
  <c r="AH26"/>
  <c r="AH20"/>
  <c r="AH43"/>
  <c r="AH33"/>
  <c r="AH44"/>
  <c r="AH115"/>
  <c r="AH93"/>
  <c r="AH116"/>
  <c r="AH117"/>
  <c r="AH94"/>
  <c r="AH118"/>
  <c r="AH164"/>
  <c r="AH165"/>
  <c r="AH129"/>
  <c r="AH131"/>
  <c r="AH125"/>
  <c r="AH124"/>
  <c r="AH122"/>
  <c r="AH119"/>
  <c r="AH159"/>
  <c r="AH157"/>
  <c r="AH166"/>
  <c r="AH161"/>
  <c r="AH158"/>
  <c r="AH145"/>
  <c r="AH134"/>
  <c r="AH140"/>
  <c r="AH132"/>
  <c r="AH156"/>
  <c r="AH151"/>
  <c r="AJ1" l="1"/>
  <c r="AH1"/>
</calcChain>
</file>

<file path=xl/sharedStrings.xml><?xml version="1.0" encoding="utf-8"?>
<sst xmlns="http://schemas.openxmlformats.org/spreadsheetml/2006/main" count="1020" uniqueCount="599">
  <si>
    <t>MOSCHINO</t>
  </si>
  <si>
    <t>42</t>
  </si>
  <si>
    <t>40</t>
  </si>
  <si>
    <t>52</t>
  </si>
  <si>
    <t>46</t>
  </si>
  <si>
    <t>44</t>
  </si>
  <si>
    <t>L</t>
  </si>
  <si>
    <t>S</t>
  </si>
  <si>
    <t>36</t>
  </si>
  <si>
    <t>1A191281270290</t>
  </si>
  <si>
    <t>AEF2011 A191281270290</t>
  </si>
  <si>
    <t>M t-shirt</t>
  </si>
  <si>
    <t>XXL</t>
  </si>
  <si>
    <t>M</t>
  </si>
  <si>
    <t>XL</t>
  </si>
  <si>
    <t>1T171381051555</t>
  </si>
  <si>
    <t>AEF1921 T171381051555</t>
  </si>
  <si>
    <t>M Felpa aperta + cappuccio</t>
  </si>
  <si>
    <t>XS</t>
  </si>
  <si>
    <t>1T420181290001</t>
  </si>
  <si>
    <t>AEF1911 T420181290001</t>
  </si>
  <si>
    <t>M PANTALONE Bianco</t>
  </si>
  <si>
    <t>1T430381010030</t>
  </si>
  <si>
    <t>AEF1921 T430381010030</t>
  </si>
  <si>
    <t>M Pantalone lungo felpa</t>
  </si>
  <si>
    <t>1T430381010290</t>
  </si>
  <si>
    <t>AEF1921 T430381010290</t>
  </si>
  <si>
    <t>1T430981061125</t>
  </si>
  <si>
    <t>AEF1921 T430981061125</t>
  </si>
  <si>
    <t>M Pantalone lungo</t>
  </si>
  <si>
    <t>1T430981061555</t>
  </si>
  <si>
    <t>AEF1921 T430981061555</t>
  </si>
  <si>
    <t>1T431081051506</t>
  </si>
  <si>
    <t>AEF1921 T431081051506</t>
  </si>
  <si>
    <t>1T431081051555</t>
  </si>
  <si>
    <t>AEF1921 T431081051555</t>
  </si>
  <si>
    <t>1T432081300290</t>
  </si>
  <si>
    <t>AEF1921 T432081300290</t>
  </si>
  <si>
    <t>1T432081300555</t>
  </si>
  <si>
    <t>AEF1921 T432081300555</t>
  </si>
  <si>
    <t>1T471081190001</t>
  </si>
  <si>
    <t>AEF1921 T471081190001</t>
  </si>
  <si>
    <t>M parigamba</t>
  </si>
  <si>
    <t>1T471181190001</t>
  </si>
  <si>
    <t>AEF1921  T471181190001</t>
  </si>
  <si>
    <t>M slip micro</t>
  </si>
  <si>
    <t>1T471181190555</t>
  </si>
  <si>
    <t>AEF1921 T471181190555</t>
  </si>
  <si>
    <t>1T473881041125</t>
  </si>
  <si>
    <t>AEF1921 T473881041125</t>
  </si>
  <si>
    <t>M slip</t>
  </si>
  <si>
    <t>1T473881041506</t>
  </si>
  <si>
    <t>AEF1921 T473881041506</t>
  </si>
  <si>
    <t>1T473881041555</t>
  </si>
  <si>
    <t>AEF1921 T473881041555</t>
  </si>
  <si>
    <t>1T473981021555</t>
  </si>
  <si>
    <t>AEF1921 T473981021555</t>
  </si>
  <si>
    <t>1T476481201888</t>
  </si>
  <si>
    <t>AEF1921 T476481201888</t>
  </si>
  <si>
    <t>1T476781345606</t>
  </si>
  <si>
    <t>AEF1921 T476781345606</t>
  </si>
  <si>
    <t>1T477581190001</t>
  </si>
  <si>
    <t>AEF1921 T477581190001</t>
  </si>
  <si>
    <t>1T479881190001</t>
  </si>
  <si>
    <t>AEF1921 T479881190001</t>
  </si>
  <si>
    <t>M Slip micro</t>
  </si>
  <si>
    <t>1T479881190506</t>
  </si>
  <si>
    <t>AEF1921 T479881190506</t>
  </si>
  <si>
    <t xml:space="preserve">W         </t>
  </si>
  <si>
    <t>4</t>
  </si>
  <si>
    <t>2</t>
  </si>
  <si>
    <t>3</t>
  </si>
  <si>
    <t>2A711759551888</t>
  </si>
  <si>
    <t>AEF2012 A711759551888</t>
  </si>
  <si>
    <t>W          Slip</t>
  </si>
  <si>
    <t>U</t>
  </si>
  <si>
    <t>2A800521340001</t>
  </si>
  <si>
    <t>AEF2012 A800521340001</t>
  </si>
  <si>
    <t>W          KAFTANO frange</t>
  </si>
  <si>
    <t>W          Intero</t>
  </si>
  <si>
    <t>1</t>
  </si>
  <si>
    <t>2A810959551888</t>
  </si>
  <si>
    <t>AEF2012 A810959551888</t>
  </si>
  <si>
    <t>5</t>
  </si>
  <si>
    <t>2A813180021555</t>
  </si>
  <si>
    <t>AEF1922 A813180021555</t>
  </si>
  <si>
    <t>W Portafoglio</t>
  </si>
  <si>
    <t>2A813580110381</t>
  </si>
  <si>
    <t>AEF1922 A813580110381</t>
  </si>
  <si>
    <t>2A813580110606</t>
  </si>
  <si>
    <t>AEF1922 A813580110606</t>
  </si>
  <si>
    <t>2A911584091001</t>
  </si>
  <si>
    <t>AEF1922 A911584091001</t>
  </si>
  <si>
    <t>W Collana India #1</t>
  </si>
  <si>
    <t>2A911884091290</t>
  </si>
  <si>
    <t>AEF1922 A911884091290</t>
  </si>
  <si>
    <t>W Collana India #17</t>
  </si>
  <si>
    <t>2A912284091210</t>
  </si>
  <si>
    <t>AEF1922 A912284091210</t>
  </si>
  <si>
    <t>W Collana India #20</t>
  </si>
  <si>
    <t>2A912384091288</t>
  </si>
  <si>
    <t>AEF1922 A912384091288</t>
  </si>
  <si>
    <t>W Collana India #18</t>
  </si>
  <si>
    <t>2A913684091029</t>
  </si>
  <si>
    <t>AEF1922 A913684091029</t>
  </si>
  <si>
    <t>W Bracciale India #36</t>
  </si>
  <si>
    <t>2A913684091210</t>
  </si>
  <si>
    <t>AEF1922 A913684091210</t>
  </si>
  <si>
    <t>2A913684091290</t>
  </si>
  <si>
    <t>AEF1922 A913684091290</t>
  </si>
  <si>
    <t>2T190421165278</t>
  </si>
  <si>
    <t>AEF1912 T190421165278</t>
  </si>
  <si>
    <t>W T-SHIRT Blu</t>
  </si>
  <si>
    <t>MOSCHINO UNDERWEAR</t>
  </si>
  <si>
    <t>W</t>
  </si>
  <si>
    <t>2T420121120001</t>
  </si>
  <si>
    <t>AEF1912 T420121120001</t>
  </si>
  <si>
    <t>W PANTALONE Bianco</t>
  </si>
  <si>
    <t>3A670623080001</t>
  </si>
  <si>
    <t>AEF2013 A670623080001</t>
  </si>
  <si>
    <t>M pantalone felpa</t>
  </si>
  <si>
    <t>3T170823341888</t>
  </si>
  <si>
    <t>AEF1913 T170823341888</t>
  </si>
  <si>
    <t>M FELPA Bianco</t>
  </si>
  <si>
    <t>W PANTALONE Nero</t>
  </si>
  <si>
    <t>3XA077841401001</t>
  </si>
  <si>
    <t>AEF2013X A077841401001</t>
  </si>
  <si>
    <t>W T-shirt</t>
  </si>
  <si>
    <t>XXS</t>
  </si>
  <si>
    <t>3XA077941391112</t>
  </si>
  <si>
    <t>AEF2013X A077941391112</t>
  </si>
  <si>
    <t>3XA177841271112</t>
  </si>
  <si>
    <t>AEF2013X A177841271112</t>
  </si>
  <si>
    <t>W Felpa</t>
  </si>
  <si>
    <t>38</t>
  </si>
  <si>
    <t>3XA427741761112</t>
  </si>
  <si>
    <t>AEF2013X A427741761112</t>
  </si>
  <si>
    <t>W Costume da bagno intero</t>
  </si>
  <si>
    <t>3XA797583521888</t>
  </si>
  <si>
    <t>AEF2013X A797583521888</t>
  </si>
  <si>
    <t>W I-PHONE X BUDWEISER</t>
  </si>
  <si>
    <t>3XA849980501888</t>
  </si>
  <si>
    <t>AEF2013X A849980501888</t>
  </si>
  <si>
    <t>W Borsa tracolla</t>
  </si>
  <si>
    <t>W FIOCCO</t>
  </si>
  <si>
    <t>7A779382710039</t>
  </si>
  <si>
    <t>AEF1927 A779382710039</t>
  </si>
  <si>
    <t>7A910184011039</t>
  </si>
  <si>
    <t>AEF1927 A910184011039</t>
  </si>
  <si>
    <t>W Bijoux ORECCHINI INDIA</t>
  </si>
  <si>
    <t>7A910184011116</t>
  </si>
  <si>
    <t>AEF1927 A910184011116</t>
  </si>
  <si>
    <t>7A920182671888</t>
  </si>
  <si>
    <t>AEF1927 A920182671888</t>
  </si>
  <si>
    <t>W Cappello basco con ricamo</t>
  </si>
  <si>
    <t>35</t>
  </si>
  <si>
    <t>D1A018460001555</t>
  </si>
  <si>
    <t>AEF192D1A018460001555</t>
  </si>
  <si>
    <t>W Gonna</t>
  </si>
  <si>
    <t>D1A047810401001</t>
  </si>
  <si>
    <t>AEF201D1 A047810401001</t>
  </si>
  <si>
    <t>W Abito</t>
  </si>
  <si>
    <t>D1A077910401555</t>
  </si>
  <si>
    <t>AEF201D1 A077910401555</t>
  </si>
  <si>
    <t>D1A099210011115</t>
  </si>
  <si>
    <t>AEF201D1 A099210011115</t>
  </si>
  <si>
    <t>W Maglia</t>
  </si>
  <si>
    <t>D1A607982581555</t>
  </si>
  <si>
    <t>AEF201D1 A607982581555</t>
  </si>
  <si>
    <t>W Scarpe MICKEY RAT DONNA</t>
  </si>
  <si>
    <t>37</t>
  </si>
  <si>
    <t>D1A797383521555</t>
  </si>
  <si>
    <t>AEF201D1 A797383521555</t>
  </si>
  <si>
    <t>W COVER MICKEY RAT I-PHONE XSMAX</t>
  </si>
  <si>
    <t>D1A797483521555</t>
  </si>
  <si>
    <t>AEF201D1 A797483521555</t>
  </si>
  <si>
    <t>W COVER MICKEY RAT I-PHONE X/XS</t>
  </si>
  <si>
    <t>D1A797583521115</t>
  </si>
  <si>
    <t>AEF201D1 A797583521115</t>
  </si>
  <si>
    <t>W Pantalone</t>
  </si>
  <si>
    <t>48</t>
  </si>
  <si>
    <t>W ABITO</t>
  </si>
  <si>
    <t>DA041054251555</t>
  </si>
  <si>
    <t>AEF192DA041054251555</t>
  </si>
  <si>
    <t>DA042004491048</t>
  </si>
  <si>
    <t>AEF161D A042004491048</t>
  </si>
  <si>
    <t>DA045954262555</t>
  </si>
  <si>
    <t>AEF192D A045954262555</t>
  </si>
  <si>
    <t>DA048454030215</t>
  </si>
  <si>
    <t>AEF192DA048454030215</t>
  </si>
  <si>
    <t>DA048454030555</t>
  </si>
  <si>
    <t>AEF192DA048454030555</t>
  </si>
  <si>
    <t>DA048854040003</t>
  </si>
  <si>
    <t>AEF192DA048854040003</t>
  </si>
  <si>
    <t>DA061154180555</t>
  </si>
  <si>
    <t>AEF192DA061154180555</t>
  </si>
  <si>
    <t>W Capospalla</t>
  </si>
  <si>
    <t>DA070804401248</t>
  </si>
  <si>
    <t>AEF201D A070804401248</t>
  </si>
  <si>
    <t>DA091354021606</t>
  </si>
  <si>
    <t>AEF192DA091354021606</t>
  </si>
  <si>
    <t>DA091654051606</t>
  </si>
  <si>
    <t>AEF192DA091654051606</t>
  </si>
  <si>
    <t>DA120204401001</t>
  </si>
  <si>
    <t>AEF201D A120204401001</t>
  </si>
  <si>
    <t>W Maglietta</t>
  </si>
  <si>
    <t>DA170354261555</t>
  </si>
  <si>
    <t>AEF192D A170354261555</t>
  </si>
  <si>
    <t>DA330354140555</t>
  </si>
  <si>
    <t>AEF192D A330354140555</t>
  </si>
  <si>
    <t>W Sciarpa, foulard</t>
  </si>
  <si>
    <t>DJ030154212288</t>
  </si>
  <si>
    <t>AEF192DJ030154212288</t>
  </si>
  <si>
    <t>DJ032254250210</t>
  </si>
  <si>
    <t>AEF192DJ032254250210</t>
  </si>
  <si>
    <t>DJ041854182209</t>
  </si>
  <si>
    <t>AEF182D J041854182209</t>
  </si>
  <si>
    <t>DJ046104401555</t>
  </si>
  <si>
    <t>AEF201D J046104401555</t>
  </si>
  <si>
    <t>DJ048454030215</t>
  </si>
  <si>
    <t>AEF192DJ048454030215</t>
  </si>
  <si>
    <t>DJ048454030555</t>
  </si>
  <si>
    <t>AEF192DJ048454030555</t>
  </si>
  <si>
    <t>W Giacca</t>
  </si>
  <si>
    <t>DJ050754250210</t>
  </si>
  <si>
    <t>AEF192DJ050754250210</t>
  </si>
  <si>
    <t>DJ050754250555</t>
  </si>
  <si>
    <t>AEF192DJ050754250555</t>
  </si>
  <si>
    <t>DJ060704170276</t>
  </si>
  <si>
    <t>AEF181D J060704170276</t>
  </si>
  <si>
    <t>W CAPPOTTI</t>
  </si>
  <si>
    <t>DJ088154030555</t>
  </si>
  <si>
    <t>AEF192DJ088154030555</t>
  </si>
  <si>
    <t>W Top</t>
  </si>
  <si>
    <t>DJ100154250210</t>
  </si>
  <si>
    <t>AEF192DJ100154250210</t>
  </si>
  <si>
    <t>W Gilet</t>
  </si>
  <si>
    <t>DJ100154250555</t>
  </si>
  <si>
    <t>AEF192DJ100154250555</t>
  </si>
  <si>
    <t>DJ171654272555</t>
  </si>
  <si>
    <t>AEF192D J171654272555</t>
  </si>
  <si>
    <t>DT032454310281</t>
  </si>
  <si>
    <t>AEF192DT032454310281</t>
  </si>
  <si>
    <t>DT044704491002</t>
  </si>
  <si>
    <t>AEF191DT044704491002</t>
  </si>
  <si>
    <t>WOMAN DRESS</t>
  </si>
  <si>
    <t>DT092058001555</t>
  </si>
  <si>
    <t>AEF182D T092058001555</t>
  </si>
  <si>
    <t>W MAGLIE</t>
  </si>
  <si>
    <t>W PELLICCIA</t>
  </si>
  <si>
    <t>DV046004401555</t>
  </si>
  <si>
    <t>AEF201D V046004401555</t>
  </si>
  <si>
    <t>DV171554270002</t>
  </si>
  <si>
    <t>AEF192D V171554270002</t>
  </si>
  <si>
    <t>DV171604271313</t>
  </si>
  <si>
    <t>AEF201D V171604271313</t>
  </si>
  <si>
    <t>EA010455246555</t>
  </si>
  <si>
    <t>AEF192EA010455246555</t>
  </si>
  <si>
    <t>W CAMICIE</t>
  </si>
  <si>
    <t>EA030355244555</t>
  </si>
  <si>
    <t>AEF192E A030355244555</t>
  </si>
  <si>
    <t>EA044255240116</t>
  </si>
  <si>
    <t>AEF192EA044255240116</t>
  </si>
  <si>
    <t>EA052255092507</t>
  </si>
  <si>
    <t>AEF192EA052255092507</t>
  </si>
  <si>
    <t>EA052455240287</t>
  </si>
  <si>
    <t>AEF192EA052455240287</t>
  </si>
  <si>
    <t>EA060155091507</t>
  </si>
  <si>
    <t>AEF192EA060155091507</t>
  </si>
  <si>
    <t>EA170555293555</t>
  </si>
  <si>
    <t>AEF192E A170555293555</t>
  </si>
  <si>
    <t>EA170655251507</t>
  </si>
  <si>
    <t>AEF192EA170655251507</t>
  </si>
  <si>
    <t>EA170655271555</t>
  </si>
  <si>
    <t>AEF182E A170655271555</t>
  </si>
  <si>
    <t>EA171255291555</t>
  </si>
  <si>
    <t>AEF192E A171255291555</t>
  </si>
  <si>
    <t>EA171355276507</t>
  </si>
  <si>
    <t>AEF192E A171355276507</t>
  </si>
  <si>
    <t>EA370205711555</t>
  </si>
  <si>
    <t>AEF191E A370205711555</t>
  </si>
  <si>
    <t>W CAPI IN PELLE</t>
  </si>
  <si>
    <t>EJ032255240287</t>
  </si>
  <si>
    <t>AEF192EJ032255240287</t>
  </si>
  <si>
    <t>EJ032855300555</t>
  </si>
  <si>
    <t>AEF192E J032855300555</t>
  </si>
  <si>
    <t>EJ044255240287</t>
  </si>
  <si>
    <t>AEF192EJ044255240287</t>
  </si>
  <si>
    <t>EJ045155241555</t>
  </si>
  <si>
    <t>AEF192E J045155241555</t>
  </si>
  <si>
    <t>EJ090155001555</t>
  </si>
  <si>
    <t>AEF192EJ090155001555</t>
  </si>
  <si>
    <t>EJ093255010287</t>
  </si>
  <si>
    <t>AEF192EJ093255010287</t>
  </si>
  <si>
    <t>EJ093255010507</t>
  </si>
  <si>
    <t>AEF192EJ093255010507</t>
  </si>
  <si>
    <t>EJ093255010555</t>
  </si>
  <si>
    <t>AEF192EJ093255010555</t>
  </si>
  <si>
    <t>ET045755240555</t>
  </si>
  <si>
    <t>AEF182E T045755240555</t>
  </si>
  <si>
    <t>ET051605294555</t>
  </si>
  <si>
    <t>AEF191ET051605294555</t>
  </si>
  <si>
    <t>WOMAN JACKET</t>
  </si>
  <si>
    <t>HA042958240213</t>
  </si>
  <si>
    <t>AEF192H A042958240213</t>
  </si>
  <si>
    <t>HA048158003131</t>
  </si>
  <si>
    <t>AEF192HA048158003131</t>
  </si>
  <si>
    <t>HA090458004555</t>
  </si>
  <si>
    <t>AEF192HA090458004555</t>
  </si>
  <si>
    <t>HA091958030131</t>
  </si>
  <si>
    <t>AEF192HA091958030131</t>
  </si>
  <si>
    <t>HA091958030555</t>
  </si>
  <si>
    <t>AEF192HA091958030555</t>
  </si>
  <si>
    <t>HA093458030555</t>
  </si>
  <si>
    <t>AEF192HA093458030555</t>
  </si>
  <si>
    <t>HJ048058002366</t>
  </si>
  <si>
    <t>AEF192HJ048058002366</t>
  </si>
  <si>
    <t>HJ048358000555</t>
  </si>
  <si>
    <t>AEF192HJ048358000555</t>
  </si>
  <si>
    <t>HJ049458040555</t>
  </si>
  <si>
    <t>AEF192HJ049458040555</t>
  </si>
  <si>
    <t>HJ049658001366</t>
  </si>
  <si>
    <t>AEF192HJ049658001366</t>
  </si>
  <si>
    <t>HJ092258001213</t>
  </si>
  <si>
    <t>AEF192HJ092258001213</t>
  </si>
  <si>
    <t>HJ170158190091</t>
  </si>
  <si>
    <t>AEF192H J170158190091</t>
  </si>
  <si>
    <t>HJ170158190555</t>
  </si>
  <si>
    <t>AEF192H J170158190555</t>
  </si>
  <si>
    <t>HT022007160555</t>
  </si>
  <si>
    <t>AEF191H T022007160555</t>
  </si>
  <si>
    <t>HT120758405002</t>
  </si>
  <si>
    <t>AEF182H T120758405002</t>
  </si>
  <si>
    <t>HT400158900002</t>
  </si>
  <si>
    <t>AEF162H T400158900002</t>
  </si>
  <si>
    <t>RA011261240288</t>
  </si>
  <si>
    <t>AEF192RA011261240288</t>
  </si>
  <si>
    <t>RA030761171555</t>
  </si>
  <si>
    <t>AEF192RA030761171555</t>
  </si>
  <si>
    <t>RA041461541555</t>
  </si>
  <si>
    <t>AEF192RA041461541555</t>
  </si>
  <si>
    <t>RA042561161002</t>
  </si>
  <si>
    <t>AEF192RA042561161002</t>
  </si>
  <si>
    <t>RA048461000555</t>
  </si>
  <si>
    <t>AEF192RA048461000555</t>
  </si>
  <si>
    <t>W Abito in maglia</t>
  </si>
  <si>
    <t>RA049161032555</t>
  </si>
  <si>
    <t>AEF192RA049161032555</t>
  </si>
  <si>
    <t>RA049211020555</t>
  </si>
  <si>
    <t>AEF201R A049211020555</t>
  </si>
  <si>
    <t>RA050761241115</t>
  </si>
  <si>
    <t>AEF192RA050761241115</t>
  </si>
  <si>
    <t>RA090761000115</t>
  </si>
  <si>
    <t>AEF192RA090761000115</t>
  </si>
  <si>
    <t>RA092861010555</t>
  </si>
  <si>
    <t>AEF192RA092861010555</t>
  </si>
  <si>
    <t>RJ048211006045</t>
  </si>
  <si>
    <t>AEF201R J048211006045</t>
  </si>
  <si>
    <t>RJ049511022555</t>
  </si>
  <si>
    <t>AEF201R J049511022555</t>
  </si>
  <si>
    <t>50</t>
  </si>
  <si>
    <t xml:space="preserve">M         </t>
  </si>
  <si>
    <t>ZA032452251555</t>
  </si>
  <si>
    <t>AEF192ZA032452251555</t>
  </si>
  <si>
    <t>M Pantalone</t>
  </si>
  <si>
    <t>54</t>
  </si>
  <si>
    <t>M Giacca</t>
  </si>
  <si>
    <t>ZA170952251555</t>
  </si>
  <si>
    <t>AEF192Z A170952251555</t>
  </si>
  <si>
    <t>M Felpa</t>
  </si>
  <si>
    <t>ZA172052271507</t>
  </si>
  <si>
    <t>AEF192Z A172052271507</t>
  </si>
  <si>
    <t>ZJ051452151507</t>
  </si>
  <si>
    <t>AEF192ZJ051452151507</t>
  </si>
  <si>
    <t>ZT030502271485</t>
  </si>
  <si>
    <t>AEF191ZT030502271485</t>
  </si>
  <si>
    <t>ZT032552271002</t>
  </si>
  <si>
    <t>AEF192ZT032552271002</t>
  </si>
  <si>
    <t>ZT170690340001</t>
  </si>
  <si>
    <t>AEF191Z T170690340001</t>
  </si>
  <si>
    <t>W FELPA Bianco</t>
  </si>
  <si>
    <t>ZT170690340242</t>
  </si>
  <si>
    <t>AEF191Z T170690340242</t>
  </si>
  <si>
    <t>W FELPA Rosa</t>
  </si>
  <si>
    <t>ZT171890051219</t>
  </si>
  <si>
    <t>AEF192Z T171890051219</t>
  </si>
  <si>
    <t>W Maxi felpa chiusa</t>
  </si>
  <si>
    <t>ZT171890051506</t>
  </si>
  <si>
    <t>AEF192Z T171890051506</t>
  </si>
  <si>
    <t>ZT171990051555</t>
  </si>
  <si>
    <t>AEF192Z T171990051555</t>
  </si>
  <si>
    <t>W Felpa chiusa + cappuccio</t>
  </si>
  <si>
    <t>ZT172390061219</t>
  </si>
  <si>
    <t>AEF192Z T172390061219</t>
  </si>
  <si>
    <t>ZT172390061506</t>
  </si>
  <si>
    <t>AEF192Z T172390061506</t>
  </si>
  <si>
    <t>ZT172390061555</t>
  </si>
  <si>
    <t>AEF192Z T172390061555</t>
  </si>
  <si>
    <t>ZT420490340001</t>
  </si>
  <si>
    <t>AEF191Z T420490340001</t>
  </si>
  <si>
    <t>ZT420490340555</t>
  </si>
  <si>
    <t>AEF191Z T420490340555</t>
  </si>
  <si>
    <t>ZT420590340001</t>
  </si>
  <si>
    <t>AEF191Z T420590340001</t>
  </si>
  <si>
    <t>ZT420590340242</t>
  </si>
  <si>
    <t>AEF191Z T420590340242</t>
  </si>
  <si>
    <t>W PANTALONE Rosa</t>
  </si>
  <si>
    <t>ZT420590340555</t>
  </si>
  <si>
    <t>AEF191Z T420590340555</t>
  </si>
  <si>
    <t>W Pantalone lungo felpa</t>
  </si>
  <si>
    <t>ZT431390051506</t>
  </si>
  <si>
    <t>AEF192Z T431390051506</t>
  </si>
  <si>
    <t>ZT431490051219</t>
  </si>
  <si>
    <t>AEF192Z T431490051219</t>
  </si>
  <si>
    <t>ZT431490051506</t>
  </si>
  <si>
    <t>AEF192Z T431490051506</t>
  </si>
  <si>
    <t>ZT431690061555</t>
  </si>
  <si>
    <t>AEF192Z T431690061555</t>
  </si>
  <si>
    <t>ZT432590300555</t>
  </si>
  <si>
    <t>AEF192Z T432590300555</t>
  </si>
  <si>
    <t>W Pantalone lungo ciniglia</t>
  </si>
  <si>
    <t>TOTAL</t>
  </si>
  <si>
    <t>REF FF</t>
  </si>
  <si>
    <t>REF BRAND</t>
  </si>
  <si>
    <t xml:space="preserve">DESCR </t>
  </si>
  <si>
    <t xml:space="preserve">BRAND </t>
  </si>
  <si>
    <t>GD</t>
  </si>
  <si>
    <t>Picture</t>
  </si>
  <si>
    <t>MOSCHINO COUTURE</t>
  </si>
  <si>
    <t>MOSCHINO SWIM</t>
  </si>
  <si>
    <t>MOSCHINO BOUTIQUE</t>
  </si>
  <si>
    <t>MO840</t>
  </si>
  <si>
    <t>MO839</t>
  </si>
  <si>
    <t>MO563</t>
  </si>
  <si>
    <t>MO592</t>
  </si>
  <si>
    <t>MO546</t>
  </si>
  <si>
    <t>MO669</t>
  </si>
  <si>
    <t>MO627</t>
  </si>
  <si>
    <t>MO640</t>
  </si>
  <si>
    <t>MO838</t>
  </si>
  <si>
    <t>MO586</t>
  </si>
  <si>
    <t>MO599</t>
  </si>
  <si>
    <t>MO644</t>
  </si>
  <si>
    <t>MO734</t>
  </si>
  <si>
    <t>MO653</t>
  </si>
  <si>
    <t>MO534</t>
  </si>
  <si>
    <t>MO602</t>
  </si>
  <si>
    <t>MO542</t>
  </si>
  <si>
    <t>MO670</t>
  </si>
  <si>
    <t>MO609</t>
  </si>
  <si>
    <t>MO646</t>
  </si>
  <si>
    <t>MO850</t>
  </si>
  <si>
    <t>MO526</t>
  </si>
  <si>
    <t>MO848</t>
  </si>
  <si>
    <t>MO849</t>
  </si>
  <si>
    <t>MO803</t>
  </si>
  <si>
    <t>MO645</t>
  </si>
  <si>
    <t>MO668</t>
  </si>
  <si>
    <t>MO723</t>
  </si>
  <si>
    <t>MO722</t>
  </si>
  <si>
    <t>MO730</t>
  </si>
  <si>
    <t>MO721</t>
  </si>
  <si>
    <t>MO725</t>
  </si>
  <si>
    <t>MO649</t>
  </si>
  <si>
    <t>MO797</t>
  </si>
  <si>
    <t>MO726</t>
  </si>
  <si>
    <t>MO733</t>
  </si>
  <si>
    <t>MO851</t>
  </si>
  <si>
    <t>MO846</t>
  </si>
  <si>
    <t>MO739</t>
  </si>
  <si>
    <t>MO738</t>
  </si>
  <si>
    <t>MO833</t>
  </si>
  <si>
    <t>MO637</t>
  </si>
  <si>
    <t>MO728</t>
  </si>
  <si>
    <t>MO841</t>
  </si>
  <si>
    <t>MO507</t>
  </si>
  <si>
    <t>MO488</t>
  </si>
  <si>
    <t>MO497</t>
  </si>
  <si>
    <t>MO499</t>
  </si>
  <si>
    <t>MO484</t>
  </si>
  <si>
    <t>MO735</t>
  </si>
  <si>
    <t>MO506</t>
  </si>
  <si>
    <t>MO501</t>
  </si>
  <si>
    <t>MO495</t>
  </si>
  <si>
    <t>MO496</t>
  </si>
  <si>
    <t>MO795</t>
  </si>
  <si>
    <t>MO323</t>
  </si>
  <si>
    <t>MO306</t>
  </si>
  <si>
    <t>MO478</t>
  </si>
  <si>
    <t>MO341</t>
  </si>
  <si>
    <t>MO486</t>
  </si>
  <si>
    <t>MO511</t>
  </si>
  <si>
    <t>MO700</t>
  </si>
  <si>
    <t>MO508</t>
  </si>
  <si>
    <t>MO298</t>
  </si>
  <si>
    <t>MO394</t>
  </si>
  <si>
    <t>MO352</t>
  </si>
  <si>
    <t>MO345</t>
  </si>
  <si>
    <t>MO436</t>
  </si>
  <si>
    <t>MO510</t>
  </si>
  <si>
    <t>MO232</t>
  </si>
  <si>
    <t>MO356</t>
  </si>
  <si>
    <t>MO337</t>
  </si>
  <si>
    <t>MO631</t>
  </si>
  <si>
    <t>MO504</t>
  </si>
  <si>
    <t>MO500</t>
  </si>
  <si>
    <t>MO502</t>
  </si>
  <si>
    <t>MO411</t>
  </si>
  <si>
    <t>MO373</t>
  </si>
  <si>
    <t>MO319</t>
  </si>
  <si>
    <t>MO240</t>
  </si>
  <si>
    <t>MO398</t>
  </si>
  <si>
    <t>MO391</t>
  </si>
  <si>
    <t>MO360</t>
  </si>
  <si>
    <t>MO327</t>
  </si>
  <si>
    <t>MO348</t>
  </si>
  <si>
    <t>MO491</t>
  </si>
  <si>
    <t>MO292</t>
  </si>
  <si>
    <t>MO357</t>
  </si>
  <si>
    <t>MO331</t>
  </si>
  <si>
    <t>MO415</t>
  </si>
  <si>
    <t>MO332</t>
  </si>
  <si>
    <t>MO409</t>
  </si>
  <si>
    <t>MO399</t>
  </si>
  <si>
    <t>MO295</t>
  </si>
  <si>
    <t>MO834</t>
  </si>
  <si>
    <t>MO304</t>
  </si>
  <si>
    <t>MO533</t>
  </si>
  <si>
    <t>MO689</t>
  </si>
  <si>
    <t>MO505</t>
  </si>
  <si>
    <t>MO837</t>
  </si>
  <si>
    <t>MO498</t>
  </si>
  <si>
    <t>MO480</t>
  </si>
  <si>
    <t>MO335</t>
  </si>
  <si>
    <t>MO315</t>
  </si>
  <si>
    <t>MO307</t>
  </si>
  <si>
    <t>MO316</t>
  </si>
  <si>
    <t>MO314</t>
  </si>
  <si>
    <t>MO290</t>
  </si>
  <si>
    <t>MO362</t>
  </si>
  <si>
    <t>MO393</t>
  </si>
  <si>
    <t>MO347</t>
  </si>
  <si>
    <t>MO325</t>
  </si>
  <si>
    <t>MO294</t>
  </si>
  <si>
    <t>MO388</t>
  </si>
  <si>
    <t>MO812</t>
  </si>
  <si>
    <t>MO490</t>
  </si>
  <si>
    <t>MO110</t>
  </si>
  <si>
    <t>MO571</t>
  </si>
  <si>
    <t>MO536</t>
  </si>
  <si>
    <t>MO666</t>
  </si>
  <si>
    <t>MO662</t>
  </si>
  <si>
    <t>MO503</t>
  </si>
  <si>
    <t>MO531</t>
  </si>
  <si>
    <t>MO547</t>
  </si>
  <si>
    <t>MO675</t>
  </si>
  <si>
    <t>MO780</t>
  </si>
  <si>
    <t>MO264</t>
  </si>
  <si>
    <t>MO778</t>
  </si>
  <si>
    <t>MO818</t>
  </si>
  <si>
    <t>MO329</t>
  </si>
  <si>
    <t>MO309</t>
  </si>
  <si>
    <t>MO244</t>
  </si>
  <si>
    <t>MO389</t>
  </si>
  <si>
    <t>MO140</t>
  </si>
  <si>
    <t>MO141</t>
  </si>
  <si>
    <t>MO814</t>
  </si>
  <si>
    <t>MO475</t>
  </si>
  <si>
    <t>MO308</t>
  </si>
  <si>
    <t>MO317</t>
  </si>
  <si>
    <t>MO512</t>
  </si>
  <si>
    <t>MO328</t>
  </si>
  <si>
    <t>MO489</t>
  </si>
  <si>
    <t>MO297</t>
  </si>
  <si>
    <t>MO395</t>
  </si>
  <si>
    <t>MO460</t>
  </si>
  <si>
    <t>MO487</t>
  </si>
  <si>
    <t>MO349</t>
  </si>
  <si>
    <t>MO403</t>
  </si>
  <si>
    <t>MO383</t>
  </si>
  <si>
    <t>MO251</t>
  </si>
  <si>
    <t>MO146</t>
  </si>
  <si>
    <t>MO242</t>
  </si>
  <si>
    <t>MO322</t>
  </si>
  <si>
    <t>MO358</t>
  </si>
  <si>
    <t>MO342</t>
  </si>
  <si>
    <t>MO863</t>
  </si>
  <si>
    <t>MO422</t>
  </si>
  <si>
    <t>MO492</t>
  </si>
  <si>
    <t>MO417</t>
  </si>
  <si>
    <t>MO440</t>
  </si>
  <si>
    <t>MO524</t>
  </si>
  <si>
    <t>MO548</t>
  </si>
  <si>
    <t>MO535</t>
  </si>
  <si>
    <t>MO639</t>
  </si>
  <si>
    <t>Retail Price</t>
  </si>
  <si>
    <t>Total Retail Price</t>
  </si>
  <si>
    <t>Offer Price</t>
  </si>
  <si>
    <t>Total Offer Price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</si>
</sst>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0" fontId="0" fillId="0" borderId="0" xfId="0" applyFill="1"/>
    <xf numFmtId="164" fontId="1" fillId="3" borderId="0" xfId="0" applyNumberFormat="1" applyFont="1" applyFill="1"/>
    <xf numFmtId="164" fontId="1" fillId="4" borderId="0" xfId="0" applyNumberFormat="1" applyFont="1" applyFill="1"/>
    <xf numFmtId="0" fontId="1" fillId="0" borderId="0" xfId="0" applyFont="1"/>
    <xf numFmtId="164" fontId="1" fillId="0" borderId="0" xfId="0" applyNumberFormat="1" applyFont="1" applyFill="1"/>
  </cellXfs>
  <cellStyles count="1">
    <cellStyle name="Normale" xfId="0" builtinId="0"/>
  </cellStyles>
  <dxfs count="38">
    <dxf>
      <font>
        <b/>
      </font>
      <fill>
        <patternFill patternType="solid">
          <fgColor indexed="64"/>
          <bgColor rgb="FFFFFF00"/>
        </patternFill>
      </fill>
    </dxf>
    <dxf>
      <font>
        <b/>
      </font>
      <fill>
        <patternFill patternType="solid">
          <fgColor indexed="64"/>
          <bgColor rgb="FFFFFF00"/>
        </patternFill>
      </fill>
    </dxf>
    <dxf>
      <font>
        <b/>
      </font>
      <numFmt numFmtId="164" formatCode="#,##0.00\ &quot;€&quot;"/>
      <fill>
        <patternFill patternType="solid">
          <fgColor indexed="64"/>
          <bgColor rgb="FF00B050"/>
        </patternFill>
      </fill>
    </dxf>
    <dxf>
      <font>
        <b/>
      </font>
      <numFmt numFmtId="164" formatCode="#,##0.00\ &quot;€&quot;"/>
      <fill>
        <patternFill patternType="solid">
          <fgColor indexed="64"/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0</xdr:rowOff>
    </xdr:from>
    <xdr:to>
      <xdr:col>1</xdr:col>
      <xdr:colOff>1266527</xdr:colOff>
      <xdr:row>3</xdr:row>
      <xdr:rowOff>172571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3BE4117F-F738-49AC-BCDE-83A68ACD4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294" y="277905"/>
          <a:ext cx="2234715" cy="6992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AJ166" totalsRowShown="0" headerRowDxfId="37" dataDxfId="36">
  <autoFilter ref="A2:AJ166"/>
  <tableColumns count="36">
    <tableColumn id="1" name="REF FF" dataDxfId="35"/>
    <tableColumn id="2" name="REF BRAND" dataDxfId="34"/>
    <tableColumn id="3" name="DESCR " dataDxfId="33"/>
    <tableColumn id="4" name="BRAND " dataDxfId="32"/>
    <tableColumn id="5" name="GD" dataDxfId="31"/>
    <tableColumn id="6" name="1" dataDxfId="30"/>
    <tableColumn id="7" name="2" dataDxfId="29"/>
    <tableColumn id="8" name="3" dataDxfId="28"/>
    <tableColumn id="9" name="35" dataDxfId="27"/>
    <tableColumn id="10" name="36" dataDxfId="26"/>
    <tableColumn id="11" name="37" dataDxfId="25"/>
    <tableColumn id="12" name="38" dataDxfId="24"/>
    <tableColumn id="13" name="4" dataDxfId="23"/>
    <tableColumn id="14" name="40" dataDxfId="22"/>
    <tableColumn id="15" name="42" dataDxfId="21"/>
    <tableColumn id="16" name="44" dataDxfId="20"/>
    <tableColumn id="17" name="46" dataDxfId="19"/>
    <tableColumn id="18" name="48" dataDxfId="18"/>
    <tableColumn id="19" name="5" dataDxfId="17"/>
    <tableColumn id="20" name="50" dataDxfId="16"/>
    <tableColumn id="21" name="52" dataDxfId="15"/>
    <tableColumn id="22" name="54" dataDxfId="14"/>
    <tableColumn id="23" name="L" dataDxfId="13"/>
    <tableColumn id="24" name="M" dataDxfId="12"/>
    <tableColumn id="25" name="S" dataDxfId="11"/>
    <tableColumn id="26" name="U" dataDxfId="10"/>
    <tableColumn id="27" name="XL" dataDxfId="9"/>
    <tableColumn id="28" name="XS" dataDxfId="8"/>
    <tableColumn id="29" name="XXL" dataDxfId="7"/>
    <tableColumn id="30" name="XXS" dataDxfId="6"/>
    <tableColumn id="31" name="TOTAL" dataDxfId="5"/>
    <tableColumn id="32" name="Picture" dataDxfId="4"/>
    <tableColumn id="33" name="Retail Price" dataDxfId="3"/>
    <tableColumn id="34" name="Total Retail Price" dataDxfId="2">
      <calculatedColumnFormula>AG3*AE3</calculatedColumnFormula>
    </tableColumn>
    <tableColumn id="35" name="Offer Price" dataDxfId="1">
      <calculatedColumnFormula>Table1[[#This Row],[Retail Price]]*(1-75%)</calculatedColumnFormula>
    </tableColumn>
    <tableColumn id="36" name="Total Offer Price" dataDxfId="0">
      <calculatedColumnFormula>Table1[[#This Row],[Offer Price]]*Table1[[#This Row],[TOTAL]]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6"/>
  <sheetViews>
    <sheetView tabSelected="1" topLeftCell="C1" zoomScale="85" zoomScaleNormal="85" workbookViewId="0">
      <selection activeCell="C5" sqref="A1:XFD5"/>
    </sheetView>
  </sheetViews>
  <sheetFormatPr defaultColWidth="11.5703125" defaultRowHeight="15"/>
  <cols>
    <col min="1" max="1" width="16.7109375" bestFit="1" customWidth="1"/>
    <col min="2" max="2" width="23.7109375" bestFit="1" customWidth="1"/>
    <col min="3" max="3" width="48.7109375" bestFit="1" customWidth="1"/>
    <col min="4" max="4" width="19.7109375" bestFit="1" customWidth="1"/>
    <col min="5" max="5" width="6.7109375" bestFit="1" customWidth="1"/>
    <col min="6" max="8" width="4.28515625" bestFit="1" customWidth="1"/>
    <col min="9" max="12" width="5.28515625" bestFit="1" customWidth="1"/>
    <col min="13" max="13" width="4.28515625" bestFit="1" customWidth="1"/>
    <col min="14" max="18" width="5.28515625" bestFit="1" customWidth="1"/>
    <col min="19" max="19" width="4.28515625" bestFit="1" customWidth="1"/>
    <col min="20" max="22" width="5.28515625" bestFit="1" customWidth="1"/>
    <col min="23" max="23" width="4.140625" bestFit="1" customWidth="1"/>
    <col min="24" max="24" width="5.140625" bestFit="1" customWidth="1"/>
    <col min="25" max="25" width="4.28515625" bestFit="1" customWidth="1"/>
    <col min="26" max="26" width="4.7109375" bestFit="1" customWidth="1"/>
    <col min="27" max="27" width="5.28515625" bestFit="1" customWidth="1"/>
    <col min="28" max="28" width="5.42578125" bestFit="1" customWidth="1"/>
    <col min="29" max="30" width="6.42578125" bestFit="1" customWidth="1"/>
    <col min="31" max="31" width="8.7109375" bestFit="1" customWidth="1"/>
    <col min="32" max="32" width="9.42578125" bestFit="1" customWidth="1"/>
    <col min="33" max="33" width="12.85546875" style="1" customWidth="1"/>
    <col min="34" max="34" width="18" style="1" customWidth="1"/>
    <col min="35" max="35" width="12.28515625" hidden="1" customWidth="1"/>
    <col min="36" max="36" width="17.5703125" hidden="1" customWidth="1"/>
  </cols>
  <sheetData>
    <row r="1" spans="1:36">
      <c r="AE1" s="7">
        <f>SUM(Table1[TOTAL])</f>
        <v>7467</v>
      </c>
      <c r="AG1" s="8"/>
      <c r="AH1" s="6">
        <f>SUM(Table1[Total Retail Price])</f>
        <v>1486978.1300000001</v>
      </c>
      <c r="AI1" s="8"/>
      <c r="AJ1" s="5">
        <f>SUM(Table1[Total Offer Price])</f>
        <v>371744.53250000003</v>
      </c>
    </row>
    <row r="2" spans="1:36">
      <c r="A2" s="2" t="s">
        <v>422</v>
      </c>
      <c r="B2" s="2" t="s">
        <v>423</v>
      </c>
      <c r="C2" s="2" t="s">
        <v>424</v>
      </c>
      <c r="D2" s="2" t="s">
        <v>425</v>
      </c>
      <c r="E2" s="2" t="s">
        <v>426</v>
      </c>
      <c r="F2" s="2" t="s">
        <v>80</v>
      </c>
      <c r="G2" s="2" t="s">
        <v>70</v>
      </c>
      <c r="H2" s="2" t="s">
        <v>71</v>
      </c>
      <c r="I2" s="2" t="s">
        <v>155</v>
      </c>
      <c r="J2" s="2" t="s">
        <v>8</v>
      </c>
      <c r="K2" s="2" t="s">
        <v>170</v>
      </c>
      <c r="L2" s="2" t="s">
        <v>134</v>
      </c>
      <c r="M2" s="2" t="s">
        <v>69</v>
      </c>
      <c r="N2" s="2" t="s">
        <v>2</v>
      </c>
      <c r="O2" s="2" t="s">
        <v>1</v>
      </c>
      <c r="P2" s="2" t="s">
        <v>5</v>
      </c>
      <c r="Q2" s="2" t="s">
        <v>4</v>
      </c>
      <c r="R2" s="2" t="s">
        <v>180</v>
      </c>
      <c r="S2" s="2" t="s">
        <v>83</v>
      </c>
      <c r="T2" s="2" t="s">
        <v>360</v>
      </c>
      <c r="U2" s="2" t="s">
        <v>3</v>
      </c>
      <c r="V2" s="2" t="s">
        <v>365</v>
      </c>
      <c r="W2" s="2" t="s">
        <v>6</v>
      </c>
      <c r="X2" s="2" t="s">
        <v>13</v>
      </c>
      <c r="Y2" s="2" t="s">
        <v>7</v>
      </c>
      <c r="Z2" s="2" t="s">
        <v>75</v>
      </c>
      <c r="AA2" s="2" t="s">
        <v>14</v>
      </c>
      <c r="AB2" s="2" t="s">
        <v>18</v>
      </c>
      <c r="AC2" s="2" t="s">
        <v>12</v>
      </c>
      <c r="AD2" s="2" t="s">
        <v>128</v>
      </c>
      <c r="AE2" s="2" t="s">
        <v>421</v>
      </c>
      <c r="AF2" s="2" t="s">
        <v>427</v>
      </c>
      <c r="AG2" s="3" t="s">
        <v>595</v>
      </c>
      <c r="AH2" s="3" t="s">
        <v>596</v>
      </c>
      <c r="AI2" s="2" t="s">
        <v>597</v>
      </c>
      <c r="AJ2" s="2" t="s">
        <v>598</v>
      </c>
    </row>
    <row r="3" spans="1:36">
      <c r="A3" s="4" t="s">
        <v>103</v>
      </c>
      <c r="B3" s="4" t="s">
        <v>104</v>
      </c>
      <c r="C3" s="4" t="s">
        <v>105</v>
      </c>
      <c r="D3" s="4" t="s">
        <v>0</v>
      </c>
      <c r="E3" s="4" t="s">
        <v>68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>
        <v>7</v>
      </c>
      <c r="AA3" s="4"/>
      <c r="AB3" s="4"/>
      <c r="AC3" s="4"/>
      <c r="AD3" s="4"/>
      <c r="AE3" s="4">
        <v>7</v>
      </c>
      <c r="AF3" s="4" t="s">
        <v>475</v>
      </c>
      <c r="AG3" s="6">
        <v>215</v>
      </c>
      <c r="AH3" s="6">
        <f t="shared" ref="AH3:AH34" si="0">AG3*AE3</f>
        <v>1505</v>
      </c>
      <c r="AI3" s="5">
        <f>Table1[[#This Row],[Retail Price]]*(1-75%)</f>
        <v>53.75</v>
      </c>
      <c r="AJ3" s="5">
        <f>Table1[[#This Row],[Offer Price]]*Table1[[#This Row],[TOTAL]]</f>
        <v>376.25</v>
      </c>
    </row>
    <row r="4" spans="1:36">
      <c r="A4" s="4" t="s">
        <v>91</v>
      </c>
      <c r="B4" s="4" t="s">
        <v>92</v>
      </c>
      <c r="C4" s="4" t="s">
        <v>93</v>
      </c>
      <c r="D4" s="4" t="s">
        <v>0</v>
      </c>
      <c r="E4" s="4" t="s">
        <v>68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>
        <v>6</v>
      </c>
      <c r="AA4" s="4"/>
      <c r="AB4" s="4"/>
      <c r="AC4" s="4"/>
      <c r="AD4" s="4"/>
      <c r="AE4" s="4">
        <v>6</v>
      </c>
      <c r="AF4" s="4" t="s">
        <v>477</v>
      </c>
      <c r="AG4" s="6">
        <v>295</v>
      </c>
      <c r="AH4" s="6">
        <f t="shared" si="0"/>
        <v>1770</v>
      </c>
      <c r="AI4" s="5">
        <f>Table1[[#This Row],[Retail Price]]*(1-75%)</f>
        <v>73.75</v>
      </c>
      <c r="AJ4" s="5">
        <f>Table1[[#This Row],[Offer Price]]*Table1[[#This Row],[TOTAL]]</f>
        <v>442.5</v>
      </c>
    </row>
    <row r="5" spans="1:36">
      <c r="A5" s="4" t="s">
        <v>152</v>
      </c>
      <c r="B5" s="4" t="s">
        <v>153</v>
      </c>
      <c r="C5" s="4" t="s">
        <v>154</v>
      </c>
      <c r="D5" s="4" t="s">
        <v>0</v>
      </c>
      <c r="E5" s="4" t="s">
        <v>68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>
        <v>6</v>
      </c>
      <c r="AA5" s="4"/>
      <c r="AB5" s="4"/>
      <c r="AC5" s="4"/>
      <c r="AD5" s="4"/>
      <c r="AE5" s="4">
        <v>6</v>
      </c>
      <c r="AF5" s="4" t="s">
        <v>478</v>
      </c>
      <c r="AG5" s="6">
        <v>990</v>
      </c>
      <c r="AH5" s="6">
        <f t="shared" si="0"/>
        <v>5940</v>
      </c>
      <c r="AI5" s="5">
        <f>Table1[[#This Row],[Retail Price]]*(1-75%)</f>
        <v>247.5</v>
      </c>
      <c r="AJ5" s="5">
        <f>Table1[[#This Row],[Offer Price]]*Table1[[#This Row],[TOTAL]]</f>
        <v>1485</v>
      </c>
    </row>
    <row r="6" spans="1:36">
      <c r="A6" s="4" t="s">
        <v>87</v>
      </c>
      <c r="B6" s="4" t="s">
        <v>88</v>
      </c>
      <c r="C6" s="4" t="s">
        <v>86</v>
      </c>
      <c r="D6" s="4" t="s">
        <v>0</v>
      </c>
      <c r="E6" s="4" t="s">
        <v>68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>
        <v>5</v>
      </c>
      <c r="AA6" s="4"/>
      <c r="AB6" s="4"/>
      <c r="AC6" s="4"/>
      <c r="AD6" s="4"/>
      <c r="AE6" s="4">
        <v>5</v>
      </c>
      <c r="AF6" s="4" t="s">
        <v>481</v>
      </c>
      <c r="AG6" s="6">
        <v>230</v>
      </c>
      <c r="AH6" s="6">
        <f t="shared" si="0"/>
        <v>1150</v>
      </c>
      <c r="AI6" s="5">
        <f>Table1[[#This Row],[Retail Price]]*(1-75%)</f>
        <v>57.5</v>
      </c>
      <c r="AJ6" s="5">
        <f>Table1[[#This Row],[Offer Price]]*Table1[[#This Row],[TOTAL]]</f>
        <v>287.5</v>
      </c>
    </row>
    <row r="7" spans="1:36">
      <c r="A7" s="4" t="s">
        <v>97</v>
      </c>
      <c r="B7" s="4" t="s">
        <v>98</v>
      </c>
      <c r="C7" s="4" t="s">
        <v>99</v>
      </c>
      <c r="D7" s="4" t="s">
        <v>0</v>
      </c>
      <c r="E7" s="4" t="s">
        <v>68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>
        <v>5</v>
      </c>
      <c r="AA7" s="4"/>
      <c r="AB7" s="4"/>
      <c r="AC7" s="4"/>
      <c r="AD7" s="4"/>
      <c r="AE7" s="4">
        <v>5</v>
      </c>
      <c r="AF7" s="4" t="s">
        <v>482</v>
      </c>
      <c r="AG7" s="6">
        <v>275</v>
      </c>
      <c r="AH7" s="6">
        <f t="shared" si="0"/>
        <v>1375</v>
      </c>
      <c r="AI7" s="5">
        <f>Table1[[#This Row],[Retail Price]]*(1-75%)</f>
        <v>68.75</v>
      </c>
      <c r="AJ7" s="5">
        <f>Table1[[#This Row],[Offer Price]]*Table1[[#This Row],[TOTAL]]</f>
        <v>343.75</v>
      </c>
    </row>
    <row r="8" spans="1:36">
      <c r="A8" s="4" t="s">
        <v>147</v>
      </c>
      <c r="B8" s="4" t="s">
        <v>148</v>
      </c>
      <c r="C8" s="4" t="s">
        <v>149</v>
      </c>
      <c r="D8" s="4" t="s">
        <v>0</v>
      </c>
      <c r="E8" s="4" t="s">
        <v>68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>
        <v>5</v>
      </c>
      <c r="AA8" s="4"/>
      <c r="AB8" s="4"/>
      <c r="AC8" s="4"/>
      <c r="AD8" s="4"/>
      <c r="AE8" s="4">
        <v>5</v>
      </c>
      <c r="AF8" s="4" t="s">
        <v>483</v>
      </c>
      <c r="AG8" s="6">
        <v>370</v>
      </c>
      <c r="AH8" s="6">
        <f t="shared" si="0"/>
        <v>1850</v>
      </c>
      <c r="AI8" s="5">
        <f>Table1[[#This Row],[Retail Price]]*(1-75%)</f>
        <v>92.5</v>
      </c>
      <c r="AJ8" s="5">
        <f>Table1[[#This Row],[Offer Price]]*Table1[[#This Row],[TOTAL]]</f>
        <v>462.5</v>
      </c>
    </row>
    <row r="9" spans="1:36">
      <c r="A9" s="4" t="s">
        <v>150</v>
      </c>
      <c r="B9" s="4" t="s">
        <v>151</v>
      </c>
      <c r="C9" s="4" t="s">
        <v>149</v>
      </c>
      <c r="D9" s="4" t="s">
        <v>0</v>
      </c>
      <c r="E9" s="4" t="s">
        <v>68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>
        <v>5</v>
      </c>
      <c r="AA9" s="4"/>
      <c r="AB9" s="4"/>
      <c r="AC9" s="4"/>
      <c r="AD9" s="4"/>
      <c r="AE9" s="4">
        <v>5</v>
      </c>
      <c r="AF9" s="4" t="s">
        <v>484</v>
      </c>
      <c r="AG9" s="6">
        <v>370</v>
      </c>
      <c r="AH9" s="6">
        <f t="shared" si="0"/>
        <v>1850</v>
      </c>
      <c r="AI9" s="5">
        <f>Table1[[#This Row],[Retail Price]]*(1-75%)</f>
        <v>92.5</v>
      </c>
      <c r="AJ9" s="5">
        <f>Table1[[#This Row],[Offer Price]]*Table1[[#This Row],[TOTAL]]</f>
        <v>462.5</v>
      </c>
    </row>
    <row r="10" spans="1:36">
      <c r="A10" s="4" t="s">
        <v>106</v>
      </c>
      <c r="B10" s="4" t="s">
        <v>107</v>
      </c>
      <c r="C10" s="4" t="s">
        <v>105</v>
      </c>
      <c r="D10" s="4" t="s">
        <v>0</v>
      </c>
      <c r="E10" s="4" t="s">
        <v>68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>
        <v>4</v>
      </c>
      <c r="AA10" s="4"/>
      <c r="AB10" s="4"/>
      <c r="AC10" s="4"/>
      <c r="AD10" s="4"/>
      <c r="AE10" s="4">
        <v>4</v>
      </c>
      <c r="AF10" s="4" t="s">
        <v>493</v>
      </c>
      <c r="AG10" s="6">
        <v>215</v>
      </c>
      <c r="AH10" s="6">
        <f t="shared" si="0"/>
        <v>860</v>
      </c>
      <c r="AI10" s="5">
        <f>Table1[[#This Row],[Retail Price]]*(1-75%)</f>
        <v>53.75</v>
      </c>
      <c r="AJ10" s="5">
        <f>Table1[[#This Row],[Offer Price]]*Table1[[#This Row],[TOTAL]]</f>
        <v>215</v>
      </c>
    </row>
    <row r="11" spans="1:36">
      <c r="A11" s="4" t="s">
        <v>89</v>
      </c>
      <c r="B11" s="4" t="s">
        <v>90</v>
      </c>
      <c r="C11" s="4" t="s">
        <v>86</v>
      </c>
      <c r="D11" s="4" t="s">
        <v>0</v>
      </c>
      <c r="E11" s="4" t="s">
        <v>68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v>3</v>
      </c>
      <c r="AA11" s="4"/>
      <c r="AB11" s="4"/>
      <c r="AC11" s="4"/>
      <c r="AD11" s="4"/>
      <c r="AE11" s="4">
        <v>3</v>
      </c>
      <c r="AF11" s="4" t="s">
        <v>504</v>
      </c>
      <c r="AG11" s="6">
        <v>230</v>
      </c>
      <c r="AH11" s="6">
        <f t="shared" si="0"/>
        <v>690</v>
      </c>
      <c r="AI11" s="5">
        <f>Table1[[#This Row],[Retail Price]]*(1-75%)</f>
        <v>57.5</v>
      </c>
      <c r="AJ11" s="5">
        <f>Table1[[#This Row],[Offer Price]]*Table1[[#This Row],[TOTAL]]</f>
        <v>172.5</v>
      </c>
    </row>
    <row r="12" spans="1:36">
      <c r="A12" s="4" t="s">
        <v>94</v>
      </c>
      <c r="B12" s="4" t="s">
        <v>95</v>
      </c>
      <c r="C12" s="4" t="s">
        <v>96</v>
      </c>
      <c r="D12" s="4" t="s">
        <v>0</v>
      </c>
      <c r="E12" s="4" t="s">
        <v>68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v>3</v>
      </c>
      <c r="AA12" s="4"/>
      <c r="AB12" s="4"/>
      <c r="AC12" s="4"/>
      <c r="AD12" s="4"/>
      <c r="AE12" s="4">
        <v>3</v>
      </c>
      <c r="AF12" s="4" t="s">
        <v>505</v>
      </c>
      <c r="AG12" s="6">
        <v>350</v>
      </c>
      <c r="AH12" s="6">
        <f t="shared" si="0"/>
        <v>1050</v>
      </c>
      <c r="AI12" s="5">
        <f>Table1[[#This Row],[Retail Price]]*(1-75%)</f>
        <v>87.5</v>
      </c>
      <c r="AJ12" s="5">
        <f>Table1[[#This Row],[Offer Price]]*Table1[[#This Row],[TOTAL]]</f>
        <v>262.5</v>
      </c>
    </row>
    <row r="13" spans="1:36">
      <c r="A13" s="4" t="s">
        <v>100</v>
      </c>
      <c r="B13" s="4" t="s">
        <v>101</v>
      </c>
      <c r="C13" s="4" t="s">
        <v>102</v>
      </c>
      <c r="D13" s="4" t="s">
        <v>0</v>
      </c>
      <c r="E13" s="4" t="s">
        <v>68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v>3</v>
      </c>
      <c r="AA13" s="4"/>
      <c r="AB13" s="4"/>
      <c r="AC13" s="4"/>
      <c r="AD13" s="4"/>
      <c r="AE13" s="4">
        <v>3</v>
      </c>
      <c r="AF13" s="4" t="s">
        <v>506</v>
      </c>
      <c r="AG13" s="6">
        <v>395</v>
      </c>
      <c r="AH13" s="6">
        <f t="shared" si="0"/>
        <v>1185</v>
      </c>
      <c r="AI13" s="5">
        <f>Table1[[#This Row],[Retail Price]]*(1-75%)</f>
        <v>98.75</v>
      </c>
      <c r="AJ13" s="5">
        <f>Table1[[#This Row],[Offer Price]]*Table1[[#This Row],[TOTAL]]</f>
        <v>296.25</v>
      </c>
    </row>
    <row r="14" spans="1:36">
      <c r="A14" s="4" t="s">
        <v>108</v>
      </c>
      <c r="B14" s="4" t="s">
        <v>109</v>
      </c>
      <c r="C14" s="4" t="s">
        <v>105</v>
      </c>
      <c r="D14" s="4" t="s">
        <v>0</v>
      </c>
      <c r="E14" s="4" t="s">
        <v>68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v>2</v>
      </c>
      <c r="AA14" s="4"/>
      <c r="AB14" s="4"/>
      <c r="AC14" s="4"/>
      <c r="AD14" s="4"/>
      <c r="AE14" s="4">
        <v>2</v>
      </c>
      <c r="AF14" s="4" t="s">
        <v>529</v>
      </c>
      <c r="AG14" s="6">
        <v>215</v>
      </c>
      <c r="AH14" s="6">
        <f t="shared" si="0"/>
        <v>430</v>
      </c>
      <c r="AI14" s="5">
        <f>Table1[[#This Row],[Retail Price]]*(1-75%)</f>
        <v>53.75</v>
      </c>
      <c r="AJ14" s="5">
        <f>Table1[[#This Row],[Offer Price]]*Table1[[#This Row],[TOTAL]]</f>
        <v>107.5</v>
      </c>
    </row>
    <row r="15" spans="1:36">
      <c r="A15" s="4" t="s">
        <v>145</v>
      </c>
      <c r="B15" s="4" t="s">
        <v>146</v>
      </c>
      <c r="C15" s="4" t="s">
        <v>144</v>
      </c>
      <c r="D15" s="4" t="s">
        <v>0</v>
      </c>
      <c r="E15" s="4" t="s">
        <v>68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v>2</v>
      </c>
      <c r="AA15" s="4"/>
      <c r="AB15" s="4"/>
      <c r="AC15" s="4"/>
      <c r="AD15" s="4"/>
      <c r="AE15" s="4">
        <v>2</v>
      </c>
      <c r="AF15" s="4" t="s">
        <v>531</v>
      </c>
      <c r="AG15" s="6">
        <v>245</v>
      </c>
      <c r="AH15" s="6">
        <f t="shared" si="0"/>
        <v>490</v>
      </c>
      <c r="AI15" s="5">
        <f>Table1[[#This Row],[Retail Price]]*(1-75%)</f>
        <v>61.25</v>
      </c>
      <c r="AJ15" s="5">
        <f>Table1[[#This Row],[Offer Price]]*Table1[[#This Row],[TOTAL]]</f>
        <v>122.5</v>
      </c>
    </row>
    <row r="16" spans="1:36">
      <c r="A16" s="4" t="s">
        <v>84</v>
      </c>
      <c r="B16" s="4" t="s">
        <v>85</v>
      </c>
      <c r="C16" s="4" t="s">
        <v>86</v>
      </c>
      <c r="D16" s="4" t="s">
        <v>0</v>
      </c>
      <c r="E16" s="4" t="s">
        <v>68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>
        <v>1</v>
      </c>
      <c r="AA16" s="4"/>
      <c r="AB16" s="4"/>
      <c r="AC16" s="4"/>
      <c r="AD16" s="4"/>
      <c r="AE16" s="4">
        <v>1</v>
      </c>
      <c r="AF16" s="4" t="s">
        <v>552</v>
      </c>
      <c r="AG16" s="6">
        <v>230</v>
      </c>
      <c r="AH16" s="6">
        <f t="shared" si="0"/>
        <v>230</v>
      </c>
      <c r="AI16" s="5">
        <f>Table1[[#This Row],[Retail Price]]*(1-75%)</f>
        <v>57.5</v>
      </c>
      <c r="AJ16" s="5">
        <f>Table1[[#This Row],[Offer Price]]*Table1[[#This Row],[TOTAL]]</f>
        <v>57.5</v>
      </c>
    </row>
    <row r="17" spans="1:36">
      <c r="A17" s="4" t="s">
        <v>325</v>
      </c>
      <c r="B17" s="4" t="s">
        <v>326</v>
      </c>
      <c r="C17" s="4" t="s">
        <v>133</v>
      </c>
      <c r="D17" s="4" t="s">
        <v>430</v>
      </c>
      <c r="E17" s="4" t="s">
        <v>68</v>
      </c>
      <c r="F17" s="4"/>
      <c r="G17" s="4"/>
      <c r="H17" s="4"/>
      <c r="I17" s="4"/>
      <c r="J17" s="4"/>
      <c r="K17" s="4"/>
      <c r="L17" s="4">
        <v>1</v>
      </c>
      <c r="M17" s="4"/>
      <c r="N17" s="4">
        <v>3</v>
      </c>
      <c r="O17" s="4">
        <v>1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v>5</v>
      </c>
      <c r="AF17" s="4" t="s">
        <v>490</v>
      </c>
      <c r="AG17" s="6">
        <v>395</v>
      </c>
      <c r="AH17" s="6">
        <f t="shared" si="0"/>
        <v>1975</v>
      </c>
      <c r="AI17" s="5">
        <f>Table1[[#This Row],[Retail Price]]*(1-75%)</f>
        <v>98.75</v>
      </c>
      <c r="AJ17" s="5">
        <f>Table1[[#This Row],[Offer Price]]*Table1[[#This Row],[TOTAL]]</f>
        <v>493.75</v>
      </c>
    </row>
    <row r="18" spans="1:36">
      <c r="A18" s="4" t="s">
        <v>327</v>
      </c>
      <c r="B18" s="4" t="s">
        <v>328</v>
      </c>
      <c r="C18" s="4" t="s">
        <v>133</v>
      </c>
      <c r="D18" s="4" t="s">
        <v>430</v>
      </c>
      <c r="E18" s="4" t="s">
        <v>68</v>
      </c>
      <c r="F18" s="4"/>
      <c r="G18" s="4"/>
      <c r="H18" s="4"/>
      <c r="I18" s="4"/>
      <c r="J18" s="4">
        <v>1</v>
      </c>
      <c r="K18" s="4"/>
      <c r="L18" s="4"/>
      <c r="M18" s="4"/>
      <c r="N18" s="4">
        <v>1</v>
      </c>
      <c r="O18" s="4">
        <v>2</v>
      </c>
      <c r="P18" s="4"/>
      <c r="Q18" s="4">
        <v>1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v>5</v>
      </c>
      <c r="AF18" s="4" t="s">
        <v>491</v>
      </c>
      <c r="AG18" s="6">
        <v>395</v>
      </c>
      <c r="AH18" s="6">
        <f t="shared" si="0"/>
        <v>1975</v>
      </c>
      <c r="AI18" s="5">
        <f>Table1[[#This Row],[Retail Price]]*(1-75%)</f>
        <v>98.75</v>
      </c>
      <c r="AJ18" s="5">
        <f>Table1[[#This Row],[Offer Price]]*Table1[[#This Row],[TOTAL]]</f>
        <v>493.75</v>
      </c>
    </row>
    <row r="19" spans="1:36">
      <c r="A19" s="4" t="s">
        <v>321</v>
      </c>
      <c r="B19" s="4" t="s">
        <v>322</v>
      </c>
      <c r="C19" s="4" t="s">
        <v>161</v>
      </c>
      <c r="D19" s="4" t="s">
        <v>430</v>
      </c>
      <c r="E19" s="4" t="s">
        <v>68</v>
      </c>
      <c r="F19" s="4"/>
      <c r="G19" s="4"/>
      <c r="H19" s="4"/>
      <c r="I19" s="4"/>
      <c r="J19" s="4"/>
      <c r="K19" s="4"/>
      <c r="L19" s="4"/>
      <c r="M19" s="4"/>
      <c r="N19" s="4">
        <v>2</v>
      </c>
      <c r="O19" s="4"/>
      <c r="P19" s="4"/>
      <c r="Q19" s="4">
        <v>1</v>
      </c>
      <c r="R19" s="4">
        <v>1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4</v>
      </c>
      <c r="AF19" s="4" t="s">
        <v>501</v>
      </c>
      <c r="AG19" s="6">
        <v>395</v>
      </c>
      <c r="AH19" s="6">
        <f t="shared" si="0"/>
        <v>1580</v>
      </c>
      <c r="AI19" s="5">
        <f>Table1[[#This Row],[Retail Price]]*(1-75%)</f>
        <v>98.75</v>
      </c>
      <c r="AJ19" s="5">
        <f>Table1[[#This Row],[Offer Price]]*Table1[[#This Row],[TOTAL]]</f>
        <v>395</v>
      </c>
    </row>
    <row r="20" spans="1:36">
      <c r="A20" s="4" t="s">
        <v>352</v>
      </c>
      <c r="B20" s="4" t="s">
        <v>353</v>
      </c>
      <c r="C20" s="4" t="s">
        <v>166</v>
      </c>
      <c r="D20" s="4" t="s">
        <v>430</v>
      </c>
      <c r="E20" s="4" t="s">
        <v>68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1</v>
      </c>
      <c r="Q20" s="4">
        <v>2</v>
      </c>
      <c r="R20" s="4">
        <v>1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v>4</v>
      </c>
      <c r="AF20" s="4" t="s">
        <v>502</v>
      </c>
      <c r="AG20" s="6">
        <v>325</v>
      </c>
      <c r="AH20" s="6">
        <f t="shared" si="0"/>
        <v>1300</v>
      </c>
      <c r="AI20" s="5">
        <f>Table1[[#This Row],[Retail Price]]*(1-75%)</f>
        <v>81.25</v>
      </c>
      <c r="AJ20" s="5">
        <f>Table1[[#This Row],[Offer Price]]*Table1[[#This Row],[TOTAL]]</f>
        <v>325</v>
      </c>
    </row>
    <row r="21" spans="1:36">
      <c r="A21" s="4" t="s">
        <v>305</v>
      </c>
      <c r="B21" s="4" t="s">
        <v>306</v>
      </c>
      <c r="C21" s="4" t="s">
        <v>161</v>
      </c>
      <c r="D21" s="4" t="s">
        <v>430</v>
      </c>
      <c r="E21" s="4" t="s">
        <v>68</v>
      </c>
      <c r="F21" s="4"/>
      <c r="G21" s="4"/>
      <c r="H21" s="4"/>
      <c r="I21" s="4"/>
      <c r="J21" s="4"/>
      <c r="K21" s="4"/>
      <c r="L21" s="4">
        <v>1</v>
      </c>
      <c r="M21" s="4"/>
      <c r="N21" s="4">
        <v>1</v>
      </c>
      <c r="O21" s="4">
        <v>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v>3</v>
      </c>
      <c r="AF21" s="4" t="s">
        <v>521</v>
      </c>
      <c r="AG21" s="6">
        <v>375</v>
      </c>
      <c r="AH21" s="6">
        <f t="shared" si="0"/>
        <v>1125</v>
      </c>
      <c r="AI21" s="5">
        <f>Table1[[#This Row],[Retail Price]]*(1-75%)</f>
        <v>93.75</v>
      </c>
      <c r="AJ21" s="5">
        <f>Table1[[#This Row],[Offer Price]]*Table1[[#This Row],[TOTAL]]</f>
        <v>281.25</v>
      </c>
    </row>
    <row r="22" spans="1:36">
      <c r="A22" s="4" t="s">
        <v>315</v>
      </c>
      <c r="B22" s="4" t="s">
        <v>316</v>
      </c>
      <c r="C22" s="4" t="s">
        <v>161</v>
      </c>
      <c r="D22" s="4" t="s">
        <v>430</v>
      </c>
      <c r="E22" s="4" t="s">
        <v>68</v>
      </c>
      <c r="F22" s="4"/>
      <c r="G22" s="4"/>
      <c r="H22" s="4"/>
      <c r="I22" s="4"/>
      <c r="J22" s="4"/>
      <c r="K22" s="4"/>
      <c r="L22" s="4"/>
      <c r="M22" s="4"/>
      <c r="N22" s="4">
        <v>1</v>
      </c>
      <c r="O22" s="4"/>
      <c r="P22" s="4">
        <v>1</v>
      </c>
      <c r="Q22" s="4">
        <v>1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v>3</v>
      </c>
      <c r="AF22" s="4" t="s">
        <v>522</v>
      </c>
      <c r="AG22" s="6">
        <v>265</v>
      </c>
      <c r="AH22" s="6">
        <f t="shared" si="0"/>
        <v>795</v>
      </c>
      <c r="AI22" s="5">
        <f>Table1[[#This Row],[Retail Price]]*(1-75%)</f>
        <v>66.25</v>
      </c>
      <c r="AJ22" s="5">
        <f>Table1[[#This Row],[Offer Price]]*Table1[[#This Row],[TOTAL]]</f>
        <v>198.75</v>
      </c>
    </row>
    <row r="23" spans="1:36">
      <c r="A23" s="4" t="s">
        <v>317</v>
      </c>
      <c r="B23" s="4" t="s">
        <v>318</v>
      </c>
      <c r="C23" s="4" t="s">
        <v>161</v>
      </c>
      <c r="D23" s="4" t="s">
        <v>430</v>
      </c>
      <c r="E23" s="4" t="s">
        <v>68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2</v>
      </c>
      <c r="Y23" s="4">
        <v>1</v>
      </c>
      <c r="Z23" s="4"/>
      <c r="AA23" s="4"/>
      <c r="AB23" s="4"/>
      <c r="AC23" s="4"/>
      <c r="AD23" s="4"/>
      <c r="AE23" s="4">
        <v>3</v>
      </c>
      <c r="AF23" s="4" t="s">
        <v>523</v>
      </c>
      <c r="AG23" s="6">
        <v>395</v>
      </c>
      <c r="AH23" s="6">
        <f t="shared" si="0"/>
        <v>1185</v>
      </c>
      <c r="AI23" s="5">
        <f>Table1[[#This Row],[Retail Price]]*(1-75%)</f>
        <v>98.75</v>
      </c>
      <c r="AJ23" s="5">
        <f>Table1[[#This Row],[Offer Price]]*Table1[[#This Row],[TOTAL]]</f>
        <v>296.25</v>
      </c>
    </row>
    <row r="24" spans="1:36">
      <c r="A24" s="4" t="s">
        <v>341</v>
      </c>
      <c r="B24" s="4" t="s">
        <v>342</v>
      </c>
      <c r="C24" s="4" t="s">
        <v>161</v>
      </c>
      <c r="D24" s="4" t="s">
        <v>430</v>
      </c>
      <c r="E24" s="4" t="s">
        <v>68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2</v>
      </c>
      <c r="Q24" s="4"/>
      <c r="R24" s="4">
        <v>1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v>3</v>
      </c>
      <c r="AF24" s="4" t="s">
        <v>524</v>
      </c>
      <c r="AG24" s="6">
        <v>594.99</v>
      </c>
      <c r="AH24" s="6">
        <f t="shared" si="0"/>
        <v>1784.97</v>
      </c>
      <c r="AI24" s="5">
        <f>Table1[[#This Row],[Retail Price]]*(1-75%)</f>
        <v>148.7475</v>
      </c>
      <c r="AJ24" s="5">
        <f>Table1[[#This Row],[Offer Price]]*Table1[[#This Row],[TOTAL]]</f>
        <v>446.24250000000001</v>
      </c>
    </row>
    <row r="25" spans="1:36">
      <c r="A25" s="4" t="s">
        <v>348</v>
      </c>
      <c r="B25" s="4" t="s">
        <v>349</v>
      </c>
      <c r="C25" s="4" t="s">
        <v>345</v>
      </c>
      <c r="D25" s="4" t="s">
        <v>430</v>
      </c>
      <c r="E25" s="4" t="s">
        <v>68</v>
      </c>
      <c r="F25" s="4"/>
      <c r="G25" s="4"/>
      <c r="H25" s="4"/>
      <c r="I25" s="4"/>
      <c r="J25" s="4"/>
      <c r="K25" s="4"/>
      <c r="L25" s="4"/>
      <c r="M25" s="4"/>
      <c r="N25" s="4">
        <v>1</v>
      </c>
      <c r="O25" s="4">
        <v>1</v>
      </c>
      <c r="P25" s="4"/>
      <c r="Q25" s="4">
        <v>1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v>3</v>
      </c>
      <c r="AF25" s="4" t="s">
        <v>525</v>
      </c>
      <c r="AG25" s="6">
        <v>365</v>
      </c>
      <c r="AH25" s="6">
        <f t="shared" si="0"/>
        <v>1095</v>
      </c>
      <c r="AI25" s="5">
        <f>Table1[[#This Row],[Retail Price]]*(1-75%)</f>
        <v>91.25</v>
      </c>
      <c r="AJ25" s="5">
        <f>Table1[[#This Row],[Offer Price]]*Table1[[#This Row],[TOTAL]]</f>
        <v>273.75</v>
      </c>
    </row>
    <row r="26" spans="1:36">
      <c r="A26" s="4" t="s">
        <v>350</v>
      </c>
      <c r="B26" s="4" t="s">
        <v>351</v>
      </c>
      <c r="C26" s="4" t="s">
        <v>223</v>
      </c>
      <c r="D26" s="4" t="s">
        <v>430</v>
      </c>
      <c r="E26" s="4" t="s">
        <v>68</v>
      </c>
      <c r="F26" s="4"/>
      <c r="G26" s="4"/>
      <c r="H26" s="4"/>
      <c r="I26" s="4"/>
      <c r="J26" s="4"/>
      <c r="K26" s="4"/>
      <c r="L26" s="4"/>
      <c r="M26" s="4"/>
      <c r="N26" s="4"/>
      <c r="O26" s="4">
        <v>1</v>
      </c>
      <c r="P26" s="4">
        <v>1</v>
      </c>
      <c r="Q26" s="4">
        <v>1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v>3</v>
      </c>
      <c r="AF26" s="4" t="s">
        <v>526</v>
      </c>
      <c r="AG26" s="6">
        <v>695</v>
      </c>
      <c r="AH26" s="6">
        <f t="shared" si="0"/>
        <v>2085</v>
      </c>
      <c r="AI26" s="5">
        <f>Table1[[#This Row],[Retail Price]]*(1-75%)</f>
        <v>173.75</v>
      </c>
      <c r="AJ26" s="5">
        <f>Table1[[#This Row],[Offer Price]]*Table1[[#This Row],[TOTAL]]</f>
        <v>521.25</v>
      </c>
    </row>
    <row r="27" spans="1:36">
      <c r="A27" s="4" t="s">
        <v>307</v>
      </c>
      <c r="B27" s="4" t="s">
        <v>308</v>
      </c>
      <c r="C27" s="4" t="s">
        <v>166</v>
      </c>
      <c r="D27" s="4" t="s">
        <v>430</v>
      </c>
      <c r="E27" s="4" t="s">
        <v>68</v>
      </c>
      <c r="F27" s="4"/>
      <c r="G27" s="4"/>
      <c r="H27" s="4"/>
      <c r="I27" s="4"/>
      <c r="J27" s="4"/>
      <c r="K27" s="4"/>
      <c r="L27" s="4"/>
      <c r="M27" s="4"/>
      <c r="N27" s="4">
        <v>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v>2</v>
      </c>
      <c r="AF27" s="4" t="s">
        <v>539</v>
      </c>
      <c r="AG27" s="6">
        <v>325</v>
      </c>
      <c r="AH27" s="6">
        <f t="shared" si="0"/>
        <v>650</v>
      </c>
      <c r="AI27" s="5">
        <f>Table1[[#This Row],[Retail Price]]*(1-75%)</f>
        <v>81.25</v>
      </c>
      <c r="AJ27" s="5">
        <f>Table1[[#This Row],[Offer Price]]*Table1[[#This Row],[TOTAL]]</f>
        <v>162.5</v>
      </c>
    </row>
    <row r="28" spans="1:36">
      <c r="A28" s="4" t="s">
        <v>313</v>
      </c>
      <c r="B28" s="4" t="s">
        <v>314</v>
      </c>
      <c r="C28" s="4" t="s">
        <v>166</v>
      </c>
      <c r="D28" s="4" t="s">
        <v>430</v>
      </c>
      <c r="E28" s="4" t="s">
        <v>68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v>1</v>
      </c>
      <c r="Z28" s="4"/>
      <c r="AA28" s="4"/>
      <c r="AB28" s="4"/>
      <c r="AC28" s="4"/>
      <c r="AD28" s="4">
        <v>1</v>
      </c>
      <c r="AE28" s="4">
        <v>2</v>
      </c>
      <c r="AF28" s="4" t="s">
        <v>540</v>
      </c>
      <c r="AG28" s="6">
        <v>360</v>
      </c>
      <c r="AH28" s="6">
        <f t="shared" si="0"/>
        <v>720</v>
      </c>
      <c r="AI28" s="5">
        <f>Table1[[#This Row],[Retail Price]]*(1-75%)</f>
        <v>90</v>
      </c>
      <c r="AJ28" s="5">
        <f>Table1[[#This Row],[Offer Price]]*Table1[[#This Row],[TOTAL]]</f>
        <v>180</v>
      </c>
    </row>
    <row r="29" spans="1:36">
      <c r="A29" s="4" t="s">
        <v>319</v>
      </c>
      <c r="B29" s="4" t="s">
        <v>320</v>
      </c>
      <c r="C29" s="4" t="s">
        <v>161</v>
      </c>
      <c r="D29" s="4" t="s">
        <v>430</v>
      </c>
      <c r="E29" s="4" t="s">
        <v>68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>
        <v>2</v>
      </c>
      <c r="AE29" s="4">
        <v>2</v>
      </c>
      <c r="AF29" s="4" t="s">
        <v>541</v>
      </c>
      <c r="AG29" s="6">
        <v>390</v>
      </c>
      <c r="AH29" s="6">
        <f t="shared" si="0"/>
        <v>780</v>
      </c>
      <c r="AI29" s="5">
        <f>Table1[[#This Row],[Retail Price]]*(1-75%)</f>
        <v>97.5</v>
      </c>
      <c r="AJ29" s="5">
        <f>Table1[[#This Row],[Offer Price]]*Table1[[#This Row],[TOTAL]]</f>
        <v>195</v>
      </c>
    </row>
    <row r="30" spans="1:36">
      <c r="A30" s="4" t="s">
        <v>335</v>
      </c>
      <c r="B30" s="4" t="s">
        <v>336</v>
      </c>
      <c r="C30" s="4" t="s">
        <v>158</v>
      </c>
      <c r="D30" s="4" t="s">
        <v>430</v>
      </c>
      <c r="E30" s="4" t="s">
        <v>68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1</v>
      </c>
      <c r="R30" s="4">
        <v>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v>2</v>
      </c>
      <c r="AF30" s="4" t="s">
        <v>542</v>
      </c>
      <c r="AG30" s="6">
        <v>265</v>
      </c>
      <c r="AH30" s="6">
        <f t="shared" si="0"/>
        <v>530</v>
      </c>
      <c r="AI30" s="5">
        <f>Table1[[#This Row],[Retail Price]]*(1-75%)</f>
        <v>66.25</v>
      </c>
      <c r="AJ30" s="5">
        <f>Table1[[#This Row],[Offer Price]]*Table1[[#This Row],[TOTAL]]</f>
        <v>132.5</v>
      </c>
    </row>
    <row r="31" spans="1:36">
      <c r="A31" s="4" t="s">
        <v>339</v>
      </c>
      <c r="B31" s="4" t="s">
        <v>340</v>
      </c>
      <c r="C31" s="4" t="s">
        <v>161</v>
      </c>
      <c r="D31" s="4" t="s">
        <v>430</v>
      </c>
      <c r="E31" s="4" t="s">
        <v>68</v>
      </c>
      <c r="F31" s="4"/>
      <c r="G31" s="4"/>
      <c r="H31" s="4"/>
      <c r="I31" s="4"/>
      <c r="J31" s="4"/>
      <c r="K31" s="4"/>
      <c r="L31" s="4"/>
      <c r="M31" s="4"/>
      <c r="N31" s="4"/>
      <c r="O31" s="4">
        <v>1</v>
      </c>
      <c r="P31" s="4"/>
      <c r="Q31" s="4">
        <v>1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v>2</v>
      </c>
      <c r="AF31" s="4" t="s">
        <v>543</v>
      </c>
      <c r="AG31" s="6">
        <v>395</v>
      </c>
      <c r="AH31" s="6">
        <f t="shared" si="0"/>
        <v>790</v>
      </c>
      <c r="AI31" s="5">
        <f>Table1[[#This Row],[Retail Price]]*(1-75%)</f>
        <v>98.75</v>
      </c>
      <c r="AJ31" s="5">
        <f>Table1[[#This Row],[Offer Price]]*Table1[[#This Row],[TOTAL]]</f>
        <v>197.5</v>
      </c>
    </row>
    <row r="32" spans="1:36">
      <c r="A32" s="4" t="s">
        <v>343</v>
      </c>
      <c r="B32" s="4" t="s">
        <v>344</v>
      </c>
      <c r="C32" s="4" t="s">
        <v>161</v>
      </c>
      <c r="D32" s="4" t="s">
        <v>430</v>
      </c>
      <c r="E32" s="4" t="s">
        <v>68</v>
      </c>
      <c r="F32" s="4"/>
      <c r="G32" s="4"/>
      <c r="H32" s="4"/>
      <c r="I32" s="4"/>
      <c r="J32" s="4"/>
      <c r="K32" s="4"/>
      <c r="L32" s="4"/>
      <c r="M32" s="4"/>
      <c r="N32" s="4">
        <v>1</v>
      </c>
      <c r="O32" s="4"/>
      <c r="P32" s="4">
        <v>1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v>2</v>
      </c>
      <c r="AF32" s="4" t="s">
        <v>544</v>
      </c>
      <c r="AG32" s="6">
        <v>375</v>
      </c>
      <c r="AH32" s="6">
        <f t="shared" si="0"/>
        <v>750</v>
      </c>
      <c r="AI32" s="5">
        <f>Table1[[#This Row],[Retail Price]]*(1-75%)</f>
        <v>93.75</v>
      </c>
      <c r="AJ32" s="5">
        <f>Table1[[#This Row],[Offer Price]]*Table1[[#This Row],[TOTAL]]</f>
        <v>187.5</v>
      </c>
    </row>
    <row r="33" spans="1:36">
      <c r="A33" s="4" t="s">
        <v>356</v>
      </c>
      <c r="B33" s="4" t="s">
        <v>357</v>
      </c>
      <c r="C33" s="4" t="s">
        <v>345</v>
      </c>
      <c r="D33" s="4" t="s">
        <v>430</v>
      </c>
      <c r="E33" s="4" t="s">
        <v>68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2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v>2</v>
      </c>
      <c r="AF33" s="4" t="s">
        <v>545</v>
      </c>
      <c r="AG33" s="6">
        <v>420</v>
      </c>
      <c r="AH33" s="6">
        <f t="shared" si="0"/>
        <v>840</v>
      </c>
      <c r="AI33" s="5">
        <f>Table1[[#This Row],[Retail Price]]*(1-75%)</f>
        <v>105</v>
      </c>
      <c r="AJ33" s="5">
        <f>Table1[[#This Row],[Offer Price]]*Table1[[#This Row],[TOTAL]]</f>
        <v>210</v>
      </c>
    </row>
    <row r="34" spans="1:36">
      <c r="A34" s="4" t="s">
        <v>303</v>
      </c>
      <c r="B34" s="4" t="s">
        <v>304</v>
      </c>
      <c r="C34" s="4" t="s">
        <v>161</v>
      </c>
      <c r="D34" s="4" t="s">
        <v>430</v>
      </c>
      <c r="E34" s="4" t="s">
        <v>68</v>
      </c>
      <c r="F34" s="4"/>
      <c r="G34" s="4"/>
      <c r="H34" s="4"/>
      <c r="I34" s="4"/>
      <c r="J34" s="4"/>
      <c r="K34" s="4"/>
      <c r="L34" s="4"/>
      <c r="M34" s="4"/>
      <c r="N34" s="4">
        <v>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v>1</v>
      </c>
      <c r="AF34" s="4" t="s">
        <v>576</v>
      </c>
      <c r="AG34" s="6">
        <v>535</v>
      </c>
      <c r="AH34" s="6">
        <f t="shared" si="0"/>
        <v>535</v>
      </c>
      <c r="AI34" s="5">
        <f>Table1[[#This Row],[Retail Price]]*(1-75%)</f>
        <v>133.75</v>
      </c>
      <c r="AJ34" s="5">
        <f>Table1[[#This Row],[Offer Price]]*Table1[[#This Row],[TOTAL]]</f>
        <v>133.75</v>
      </c>
    </row>
    <row r="35" spans="1:36">
      <c r="A35" s="4" t="s">
        <v>309</v>
      </c>
      <c r="B35" s="4" t="s">
        <v>310</v>
      </c>
      <c r="C35" s="4" t="s">
        <v>166</v>
      </c>
      <c r="D35" s="4" t="s">
        <v>430</v>
      </c>
      <c r="E35" s="4" t="s">
        <v>68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v>1</v>
      </c>
      <c r="AF35" s="4" t="s">
        <v>577</v>
      </c>
      <c r="AG35" s="6">
        <v>295</v>
      </c>
      <c r="AH35" s="6">
        <f t="shared" ref="AH35:AH66" si="1">AG35*AE35</f>
        <v>295</v>
      </c>
      <c r="AI35" s="5">
        <f>Table1[[#This Row],[Retail Price]]*(1-75%)</f>
        <v>73.75</v>
      </c>
      <c r="AJ35" s="5">
        <f>Table1[[#This Row],[Offer Price]]*Table1[[#This Row],[TOTAL]]</f>
        <v>73.75</v>
      </c>
    </row>
    <row r="36" spans="1:36">
      <c r="A36" s="4" t="s">
        <v>311</v>
      </c>
      <c r="B36" s="4" t="s">
        <v>312</v>
      </c>
      <c r="C36" s="4" t="s">
        <v>166</v>
      </c>
      <c r="D36" s="4" t="s">
        <v>430</v>
      </c>
      <c r="E36" s="4" t="s">
        <v>68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>
        <v>1</v>
      </c>
      <c r="AF36" s="4" t="s">
        <v>578</v>
      </c>
      <c r="AG36" s="6">
        <v>295</v>
      </c>
      <c r="AH36" s="6">
        <f t="shared" si="1"/>
        <v>295</v>
      </c>
      <c r="AI36" s="5">
        <f>Table1[[#This Row],[Retail Price]]*(1-75%)</f>
        <v>73.75</v>
      </c>
      <c r="AJ36" s="5">
        <f>Table1[[#This Row],[Offer Price]]*Table1[[#This Row],[TOTAL]]</f>
        <v>73.75</v>
      </c>
    </row>
    <row r="37" spans="1:36">
      <c r="A37" s="4" t="s">
        <v>323</v>
      </c>
      <c r="B37" s="4" t="s">
        <v>324</v>
      </c>
      <c r="C37" s="4" t="s">
        <v>166</v>
      </c>
      <c r="D37" s="4" t="s">
        <v>430</v>
      </c>
      <c r="E37" s="4" t="s">
        <v>68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>
        <v>1</v>
      </c>
      <c r="AE37" s="4">
        <v>1</v>
      </c>
      <c r="AF37" s="4" t="s">
        <v>579</v>
      </c>
      <c r="AG37" s="6">
        <v>295</v>
      </c>
      <c r="AH37" s="6">
        <f t="shared" si="1"/>
        <v>295</v>
      </c>
      <c r="AI37" s="5">
        <f>Table1[[#This Row],[Retail Price]]*(1-75%)</f>
        <v>73.75</v>
      </c>
      <c r="AJ37" s="5">
        <f>Table1[[#This Row],[Offer Price]]*Table1[[#This Row],[TOTAL]]</f>
        <v>73.75</v>
      </c>
    </row>
    <row r="38" spans="1:36">
      <c r="A38" s="4" t="s">
        <v>329</v>
      </c>
      <c r="B38" s="4" t="s">
        <v>330</v>
      </c>
      <c r="C38" s="4" t="s">
        <v>258</v>
      </c>
      <c r="D38" s="4" t="s">
        <v>430</v>
      </c>
      <c r="E38" s="4" t="s">
        <v>68</v>
      </c>
      <c r="F38" s="4"/>
      <c r="G38" s="4"/>
      <c r="H38" s="4"/>
      <c r="I38" s="4"/>
      <c r="J38" s="4"/>
      <c r="K38" s="4"/>
      <c r="L38" s="4"/>
      <c r="M38" s="4"/>
      <c r="N38" s="4"/>
      <c r="O38" s="4">
        <v>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v>1</v>
      </c>
      <c r="AF38" s="4" t="s">
        <v>580</v>
      </c>
      <c r="AG38" s="6">
        <v>320.01</v>
      </c>
      <c r="AH38" s="6">
        <f t="shared" si="1"/>
        <v>320.01</v>
      </c>
      <c r="AI38" s="5">
        <f>Table1[[#This Row],[Retail Price]]*(1-75%)</f>
        <v>80.002499999999998</v>
      </c>
      <c r="AJ38" s="5">
        <f>Table1[[#This Row],[Offer Price]]*Table1[[#This Row],[TOTAL]]</f>
        <v>80.002499999999998</v>
      </c>
    </row>
    <row r="39" spans="1:36">
      <c r="A39" s="4" t="s">
        <v>331</v>
      </c>
      <c r="B39" s="4" t="s">
        <v>332</v>
      </c>
      <c r="C39" s="4" t="s">
        <v>205</v>
      </c>
      <c r="D39" s="4" t="s">
        <v>430</v>
      </c>
      <c r="E39" s="4" t="s">
        <v>68</v>
      </c>
      <c r="F39" s="4"/>
      <c r="G39" s="4"/>
      <c r="H39" s="4"/>
      <c r="I39" s="4"/>
      <c r="J39" s="4"/>
      <c r="K39" s="4"/>
      <c r="L39" s="4">
        <v>1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v>1</v>
      </c>
      <c r="AF39" s="4" t="s">
        <v>581</v>
      </c>
      <c r="AG39" s="6">
        <v>240</v>
      </c>
      <c r="AH39" s="6">
        <f t="shared" si="1"/>
        <v>240</v>
      </c>
      <c r="AI39" s="5">
        <f>Table1[[#This Row],[Retail Price]]*(1-75%)</f>
        <v>60</v>
      </c>
      <c r="AJ39" s="5">
        <f>Table1[[#This Row],[Offer Price]]*Table1[[#This Row],[TOTAL]]</f>
        <v>60</v>
      </c>
    </row>
    <row r="40" spans="1:36">
      <c r="A40" s="4" t="s">
        <v>333</v>
      </c>
      <c r="B40" s="4" t="s">
        <v>334</v>
      </c>
      <c r="C40" s="4" t="s">
        <v>249</v>
      </c>
      <c r="D40" s="4" t="s">
        <v>430</v>
      </c>
      <c r="E40" s="4" t="s">
        <v>68</v>
      </c>
      <c r="F40" s="4"/>
      <c r="G40" s="4"/>
      <c r="H40" s="4"/>
      <c r="I40" s="4"/>
      <c r="J40" s="4"/>
      <c r="K40" s="4"/>
      <c r="L40" s="4"/>
      <c r="M40" s="4"/>
      <c r="N40" s="4">
        <v>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v>1</v>
      </c>
      <c r="AF40" s="4" t="s">
        <v>582</v>
      </c>
      <c r="AG40" s="6">
        <v>3699.04</v>
      </c>
      <c r="AH40" s="6">
        <f t="shared" si="1"/>
        <v>3699.04</v>
      </c>
      <c r="AI40" s="5">
        <f>Table1[[#This Row],[Retail Price]]*(1-75%)</f>
        <v>924.76</v>
      </c>
      <c r="AJ40" s="5">
        <f>Table1[[#This Row],[Offer Price]]*Table1[[#This Row],[TOTAL]]</f>
        <v>924.76</v>
      </c>
    </row>
    <row r="41" spans="1:36">
      <c r="A41" s="4" t="s">
        <v>337</v>
      </c>
      <c r="B41" s="4" t="s">
        <v>338</v>
      </c>
      <c r="C41" s="4" t="s">
        <v>179</v>
      </c>
      <c r="D41" s="4" t="s">
        <v>430</v>
      </c>
      <c r="E41" s="4" t="s">
        <v>68</v>
      </c>
      <c r="F41" s="4"/>
      <c r="G41" s="4"/>
      <c r="H41" s="4"/>
      <c r="I41" s="4"/>
      <c r="J41" s="4"/>
      <c r="K41" s="4"/>
      <c r="L41" s="4">
        <v>1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v>1</v>
      </c>
      <c r="AF41" s="4" t="s">
        <v>583</v>
      </c>
      <c r="AG41" s="6">
        <v>265</v>
      </c>
      <c r="AH41" s="6">
        <f t="shared" si="1"/>
        <v>265</v>
      </c>
      <c r="AI41" s="5">
        <f>Table1[[#This Row],[Retail Price]]*(1-75%)</f>
        <v>66.25</v>
      </c>
      <c r="AJ41" s="5">
        <f>Table1[[#This Row],[Offer Price]]*Table1[[#This Row],[TOTAL]]</f>
        <v>66.25</v>
      </c>
    </row>
    <row r="42" spans="1:36">
      <c r="A42" s="4" t="s">
        <v>346</v>
      </c>
      <c r="B42" s="4" t="s">
        <v>347</v>
      </c>
      <c r="C42" s="4" t="s">
        <v>161</v>
      </c>
      <c r="D42" s="4" t="s">
        <v>430</v>
      </c>
      <c r="E42" s="4" t="s">
        <v>68</v>
      </c>
      <c r="F42" s="4"/>
      <c r="G42" s="4"/>
      <c r="H42" s="4"/>
      <c r="I42" s="4"/>
      <c r="J42" s="4"/>
      <c r="K42" s="4"/>
      <c r="L42" s="4"/>
      <c r="M42" s="4"/>
      <c r="N42" s="4">
        <v>1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v>1</v>
      </c>
      <c r="AF42" s="4" t="s">
        <v>584</v>
      </c>
      <c r="AG42" s="6">
        <v>370</v>
      </c>
      <c r="AH42" s="6">
        <f t="shared" si="1"/>
        <v>370</v>
      </c>
      <c r="AI42" s="5">
        <f>Table1[[#This Row],[Retail Price]]*(1-75%)</f>
        <v>92.5</v>
      </c>
      <c r="AJ42" s="5">
        <f>Table1[[#This Row],[Offer Price]]*Table1[[#This Row],[TOTAL]]</f>
        <v>92.5</v>
      </c>
    </row>
    <row r="43" spans="1:36">
      <c r="A43" s="4" t="s">
        <v>354</v>
      </c>
      <c r="B43" s="4" t="s">
        <v>355</v>
      </c>
      <c r="C43" s="4" t="s">
        <v>166</v>
      </c>
      <c r="D43" s="4" t="s">
        <v>430</v>
      </c>
      <c r="E43" s="4" t="s">
        <v>68</v>
      </c>
      <c r="F43" s="4"/>
      <c r="G43" s="4"/>
      <c r="H43" s="4"/>
      <c r="I43" s="4"/>
      <c r="J43" s="4"/>
      <c r="K43" s="4"/>
      <c r="L43" s="4">
        <v>1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v>1</v>
      </c>
      <c r="AF43" s="4" t="s">
        <v>585</v>
      </c>
      <c r="AG43" s="6">
        <v>295</v>
      </c>
      <c r="AH43" s="6">
        <f t="shared" si="1"/>
        <v>295</v>
      </c>
      <c r="AI43" s="5">
        <f>Table1[[#This Row],[Retail Price]]*(1-75%)</f>
        <v>73.75</v>
      </c>
      <c r="AJ43" s="5">
        <f>Table1[[#This Row],[Offer Price]]*Table1[[#This Row],[TOTAL]]</f>
        <v>73.75</v>
      </c>
    </row>
    <row r="44" spans="1:36">
      <c r="A44" s="4" t="s">
        <v>358</v>
      </c>
      <c r="B44" s="4" t="s">
        <v>359</v>
      </c>
      <c r="C44" s="4" t="s">
        <v>345</v>
      </c>
      <c r="D44" s="4" t="s">
        <v>430</v>
      </c>
      <c r="E44" s="4" t="s">
        <v>68</v>
      </c>
      <c r="F44" s="4"/>
      <c r="G44" s="4"/>
      <c r="H44" s="4"/>
      <c r="I44" s="4"/>
      <c r="J44" s="4"/>
      <c r="K44" s="4"/>
      <c r="L44" s="4">
        <v>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v>1</v>
      </c>
      <c r="AF44" s="4" t="s">
        <v>586</v>
      </c>
      <c r="AG44" s="6">
        <v>435</v>
      </c>
      <c r="AH44" s="6">
        <f t="shared" si="1"/>
        <v>435</v>
      </c>
      <c r="AI44" s="5">
        <f>Table1[[#This Row],[Retail Price]]*(1-75%)</f>
        <v>108.75</v>
      </c>
      <c r="AJ44" s="5">
        <f>Table1[[#This Row],[Offer Price]]*Table1[[#This Row],[TOTAL]]</f>
        <v>108.75</v>
      </c>
    </row>
    <row r="45" spans="1:36">
      <c r="A45" s="4" t="s">
        <v>125</v>
      </c>
      <c r="B45" s="4" t="s">
        <v>126</v>
      </c>
      <c r="C45" s="4" t="s">
        <v>127</v>
      </c>
      <c r="D45" s="4" t="s">
        <v>428</v>
      </c>
      <c r="E45" s="4" t="s">
        <v>68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>
        <v>51</v>
      </c>
      <c r="Z45" s="4"/>
      <c r="AA45" s="4"/>
      <c r="AB45" s="4">
        <v>388</v>
      </c>
      <c r="AC45" s="4"/>
      <c r="AD45" s="4">
        <v>483</v>
      </c>
      <c r="AE45" s="4">
        <v>922</v>
      </c>
      <c r="AF45" s="4" t="s">
        <v>431</v>
      </c>
      <c r="AG45" s="6">
        <v>180</v>
      </c>
      <c r="AH45" s="6">
        <f t="shared" si="1"/>
        <v>165960</v>
      </c>
      <c r="AI45" s="5">
        <f>Table1[[#This Row],[Retail Price]]*(1-75%)</f>
        <v>45</v>
      </c>
      <c r="AJ45" s="5">
        <f>Table1[[#This Row],[Offer Price]]*Table1[[#This Row],[TOTAL]]</f>
        <v>41490</v>
      </c>
    </row>
    <row r="46" spans="1:36">
      <c r="A46" s="4" t="s">
        <v>129</v>
      </c>
      <c r="B46" s="4" t="s">
        <v>130</v>
      </c>
      <c r="C46" s="4" t="s">
        <v>127</v>
      </c>
      <c r="D46" s="4" t="s">
        <v>428</v>
      </c>
      <c r="E46" s="4" t="s">
        <v>68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>
        <v>148</v>
      </c>
      <c r="Z46" s="4"/>
      <c r="AA46" s="4"/>
      <c r="AB46" s="4">
        <v>265</v>
      </c>
      <c r="AC46" s="4"/>
      <c r="AD46" s="4">
        <v>388</v>
      </c>
      <c r="AE46" s="4">
        <v>801</v>
      </c>
      <c r="AF46" s="4" t="s">
        <v>432</v>
      </c>
      <c r="AG46" s="6">
        <v>220</v>
      </c>
      <c r="AH46" s="6">
        <f t="shared" si="1"/>
        <v>176220</v>
      </c>
      <c r="AI46" s="5">
        <f>Table1[[#This Row],[Retail Price]]*(1-75%)</f>
        <v>55</v>
      </c>
      <c r="AJ46" s="5">
        <f>Table1[[#This Row],[Offer Price]]*Table1[[#This Row],[TOTAL]]</f>
        <v>44055</v>
      </c>
    </row>
    <row r="47" spans="1:36">
      <c r="A47" s="4" t="s">
        <v>131</v>
      </c>
      <c r="B47" s="4" t="s">
        <v>132</v>
      </c>
      <c r="C47" s="4" t="s">
        <v>133</v>
      </c>
      <c r="D47" s="4" t="s">
        <v>428</v>
      </c>
      <c r="E47" s="4" t="s">
        <v>68</v>
      </c>
      <c r="F47" s="4"/>
      <c r="G47" s="4"/>
      <c r="H47" s="4"/>
      <c r="I47" s="4"/>
      <c r="J47" s="4">
        <v>122</v>
      </c>
      <c r="K47" s="4"/>
      <c r="L47" s="4">
        <v>117</v>
      </c>
      <c r="M47" s="4"/>
      <c r="N47" s="4">
        <v>73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v>312</v>
      </c>
      <c r="AF47" s="4" t="s">
        <v>439</v>
      </c>
      <c r="AG47" s="6">
        <v>395</v>
      </c>
      <c r="AH47" s="6">
        <f t="shared" si="1"/>
        <v>123240</v>
      </c>
      <c r="AI47" s="5">
        <f>Table1[[#This Row],[Retail Price]]*(1-75%)</f>
        <v>98.75</v>
      </c>
      <c r="AJ47" s="5">
        <f>Table1[[#This Row],[Offer Price]]*Table1[[#This Row],[TOTAL]]</f>
        <v>30810</v>
      </c>
    </row>
    <row r="48" spans="1:36">
      <c r="A48" s="4" t="s">
        <v>171</v>
      </c>
      <c r="B48" s="4" t="s">
        <v>172</v>
      </c>
      <c r="C48" s="4" t="s">
        <v>173</v>
      </c>
      <c r="D48" s="4" t="s">
        <v>428</v>
      </c>
      <c r="E48" s="4" t="s">
        <v>68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v>44</v>
      </c>
      <c r="AA48" s="4"/>
      <c r="AB48" s="4"/>
      <c r="AC48" s="4"/>
      <c r="AD48" s="4"/>
      <c r="AE48" s="4">
        <v>44</v>
      </c>
      <c r="AF48" s="4" t="s">
        <v>451</v>
      </c>
      <c r="AG48" s="6">
        <v>55</v>
      </c>
      <c r="AH48" s="6">
        <f t="shared" si="1"/>
        <v>2420</v>
      </c>
      <c r="AI48" s="5">
        <f>Table1[[#This Row],[Retail Price]]*(1-75%)</f>
        <v>13.75</v>
      </c>
      <c r="AJ48" s="5">
        <f>Table1[[#This Row],[Offer Price]]*Table1[[#This Row],[TOTAL]]</f>
        <v>605</v>
      </c>
    </row>
    <row r="49" spans="1:36">
      <c r="A49" s="4" t="s">
        <v>177</v>
      </c>
      <c r="B49" s="4" t="s">
        <v>178</v>
      </c>
      <c r="C49" s="4" t="s">
        <v>176</v>
      </c>
      <c r="D49" s="4" t="s">
        <v>428</v>
      </c>
      <c r="E49" s="4" t="s">
        <v>68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v>38</v>
      </c>
      <c r="AA49" s="4"/>
      <c r="AB49" s="4"/>
      <c r="AC49" s="4"/>
      <c r="AD49" s="4"/>
      <c r="AE49" s="4">
        <v>38</v>
      </c>
      <c r="AF49" s="4" t="s">
        <v>453</v>
      </c>
      <c r="AG49" s="6">
        <v>55</v>
      </c>
      <c r="AH49" s="6">
        <f t="shared" si="1"/>
        <v>2090</v>
      </c>
      <c r="AI49" s="5">
        <f>Table1[[#This Row],[Retail Price]]*(1-75%)</f>
        <v>13.75</v>
      </c>
      <c r="AJ49" s="5">
        <f>Table1[[#This Row],[Offer Price]]*Table1[[#This Row],[TOTAL]]</f>
        <v>522.5</v>
      </c>
    </row>
    <row r="50" spans="1:36">
      <c r="A50" s="4" t="s">
        <v>174</v>
      </c>
      <c r="B50" s="4" t="s">
        <v>175</v>
      </c>
      <c r="C50" s="4" t="s">
        <v>176</v>
      </c>
      <c r="D50" s="4" t="s">
        <v>428</v>
      </c>
      <c r="E50" s="4" t="s">
        <v>68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v>33</v>
      </c>
      <c r="AA50" s="4"/>
      <c r="AB50" s="4"/>
      <c r="AC50" s="4"/>
      <c r="AD50" s="4"/>
      <c r="AE50" s="4">
        <v>33</v>
      </c>
      <c r="AF50" s="4" t="s">
        <v>454</v>
      </c>
      <c r="AG50" s="6">
        <v>55</v>
      </c>
      <c r="AH50" s="6">
        <f t="shared" si="1"/>
        <v>1815</v>
      </c>
      <c r="AI50" s="5">
        <f>Table1[[#This Row],[Retail Price]]*(1-75%)</f>
        <v>13.75</v>
      </c>
      <c r="AJ50" s="5">
        <f>Table1[[#This Row],[Offer Price]]*Table1[[#This Row],[TOTAL]]</f>
        <v>453.75</v>
      </c>
    </row>
    <row r="51" spans="1:36">
      <c r="A51" s="4" t="s">
        <v>254</v>
      </c>
      <c r="B51" s="4" t="s">
        <v>255</v>
      </c>
      <c r="C51" s="4" t="s">
        <v>133</v>
      </c>
      <c r="D51" s="4" t="s">
        <v>428</v>
      </c>
      <c r="E51" s="4" t="s">
        <v>68</v>
      </c>
      <c r="F51" s="4"/>
      <c r="G51" s="4"/>
      <c r="H51" s="4"/>
      <c r="I51" s="4"/>
      <c r="J51" s="4">
        <v>23</v>
      </c>
      <c r="K51" s="4"/>
      <c r="L51" s="4">
        <v>7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>
        <v>30</v>
      </c>
      <c r="AF51" s="4" t="s">
        <v>455</v>
      </c>
      <c r="AG51" s="6">
        <v>295</v>
      </c>
      <c r="AH51" s="6">
        <f t="shared" si="1"/>
        <v>8850</v>
      </c>
      <c r="AI51" s="5">
        <f>Table1[[#This Row],[Retail Price]]*(1-75%)</f>
        <v>73.75</v>
      </c>
      <c r="AJ51" s="5">
        <f>Table1[[#This Row],[Offer Price]]*Table1[[#This Row],[TOTAL]]</f>
        <v>2212.5</v>
      </c>
    </row>
    <row r="52" spans="1:36">
      <c r="A52" s="4" t="s">
        <v>217</v>
      </c>
      <c r="B52" s="4" t="s">
        <v>218</v>
      </c>
      <c r="C52" s="4" t="s">
        <v>161</v>
      </c>
      <c r="D52" s="4" t="s">
        <v>428</v>
      </c>
      <c r="E52" s="4" t="s">
        <v>68</v>
      </c>
      <c r="F52" s="4"/>
      <c r="G52" s="4"/>
      <c r="H52" s="4"/>
      <c r="I52" s="4"/>
      <c r="J52" s="4">
        <v>16</v>
      </c>
      <c r="K52" s="4"/>
      <c r="L52" s="4">
        <v>5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>
        <v>21</v>
      </c>
      <c r="AF52" s="4" t="s">
        <v>464</v>
      </c>
      <c r="AG52" s="6">
        <v>350</v>
      </c>
      <c r="AH52" s="6">
        <f t="shared" si="1"/>
        <v>7350</v>
      </c>
      <c r="AI52" s="5">
        <f>Table1[[#This Row],[Retail Price]]*(1-75%)</f>
        <v>87.5</v>
      </c>
      <c r="AJ52" s="5">
        <f>Table1[[#This Row],[Offer Price]]*Table1[[#This Row],[TOTAL]]</f>
        <v>1837.5</v>
      </c>
    </row>
    <row r="53" spans="1:36">
      <c r="A53" s="4" t="s">
        <v>138</v>
      </c>
      <c r="B53" s="4" t="s">
        <v>139</v>
      </c>
      <c r="C53" s="4" t="s">
        <v>140</v>
      </c>
      <c r="D53" s="4" t="s">
        <v>428</v>
      </c>
      <c r="E53" s="4" t="s">
        <v>68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>
        <v>19</v>
      </c>
      <c r="AA53" s="4"/>
      <c r="AB53" s="4"/>
      <c r="AC53" s="4"/>
      <c r="AD53" s="4"/>
      <c r="AE53" s="4">
        <v>19</v>
      </c>
      <c r="AF53" s="4" t="s">
        <v>467</v>
      </c>
      <c r="AG53" s="6">
        <v>60</v>
      </c>
      <c r="AH53" s="6">
        <f t="shared" si="1"/>
        <v>1140</v>
      </c>
      <c r="AI53" s="5">
        <f>Table1[[#This Row],[Retail Price]]*(1-75%)</f>
        <v>15</v>
      </c>
      <c r="AJ53" s="5">
        <f>Table1[[#This Row],[Offer Price]]*Table1[[#This Row],[TOTAL]]</f>
        <v>285</v>
      </c>
    </row>
    <row r="54" spans="1:36">
      <c r="A54" s="4" t="s">
        <v>141</v>
      </c>
      <c r="B54" s="4" t="s">
        <v>142</v>
      </c>
      <c r="C54" s="4" t="s">
        <v>143</v>
      </c>
      <c r="D54" s="4" t="s">
        <v>428</v>
      </c>
      <c r="E54" s="4" t="s">
        <v>68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>
        <v>19</v>
      </c>
      <c r="AA54" s="4"/>
      <c r="AB54" s="4"/>
      <c r="AC54" s="4"/>
      <c r="AD54" s="4"/>
      <c r="AE54" s="4">
        <v>19</v>
      </c>
      <c r="AF54" s="4" t="s">
        <v>468</v>
      </c>
      <c r="AG54" s="6">
        <v>350</v>
      </c>
      <c r="AH54" s="6">
        <f t="shared" si="1"/>
        <v>6650</v>
      </c>
      <c r="AI54" s="5">
        <f>Table1[[#This Row],[Retail Price]]*(1-75%)</f>
        <v>87.5</v>
      </c>
      <c r="AJ54" s="5">
        <f>Table1[[#This Row],[Offer Price]]*Table1[[#This Row],[TOTAL]]</f>
        <v>1662.5</v>
      </c>
    </row>
    <row r="55" spans="1:36">
      <c r="A55" s="4" t="s">
        <v>162</v>
      </c>
      <c r="B55" s="4" t="s">
        <v>163</v>
      </c>
      <c r="C55" s="4" t="s">
        <v>127</v>
      </c>
      <c r="D55" s="4" t="s">
        <v>428</v>
      </c>
      <c r="E55" s="4" t="s">
        <v>68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>
        <v>2</v>
      </c>
      <c r="AC55" s="4"/>
      <c r="AD55" s="4">
        <v>14</v>
      </c>
      <c r="AE55" s="4">
        <v>16</v>
      </c>
      <c r="AF55" s="4" t="s">
        <v>471</v>
      </c>
      <c r="AG55" s="6">
        <v>215</v>
      </c>
      <c r="AH55" s="6">
        <f t="shared" si="1"/>
        <v>3440</v>
      </c>
      <c r="AI55" s="5">
        <f>Table1[[#This Row],[Retail Price]]*(1-75%)</f>
        <v>53.75</v>
      </c>
      <c r="AJ55" s="5">
        <f>Table1[[#This Row],[Offer Price]]*Table1[[#This Row],[TOTAL]]</f>
        <v>860</v>
      </c>
    </row>
    <row r="56" spans="1:36">
      <c r="A56" s="4" t="s">
        <v>167</v>
      </c>
      <c r="B56" s="4" t="s">
        <v>168</v>
      </c>
      <c r="C56" s="4" t="s">
        <v>169</v>
      </c>
      <c r="D56" s="4" t="s">
        <v>428</v>
      </c>
      <c r="E56" s="4" t="s">
        <v>68</v>
      </c>
      <c r="F56" s="4"/>
      <c r="G56" s="4"/>
      <c r="H56" s="4"/>
      <c r="I56" s="4">
        <v>13</v>
      </c>
      <c r="J56" s="4"/>
      <c r="K56" s="4">
        <v>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>
        <v>14</v>
      </c>
      <c r="AF56" s="4" t="s">
        <v>474</v>
      </c>
      <c r="AG56" s="6">
        <v>295</v>
      </c>
      <c r="AH56" s="6">
        <f t="shared" si="1"/>
        <v>4130</v>
      </c>
      <c r="AI56" s="5">
        <f>Table1[[#This Row],[Retail Price]]*(1-75%)</f>
        <v>73.75</v>
      </c>
      <c r="AJ56" s="5">
        <f>Table1[[#This Row],[Offer Price]]*Table1[[#This Row],[TOTAL]]</f>
        <v>1032.5</v>
      </c>
    </row>
    <row r="57" spans="1:36">
      <c r="A57" s="4" t="s">
        <v>298</v>
      </c>
      <c r="B57" s="4" t="s">
        <v>299</v>
      </c>
      <c r="C57" s="4" t="s">
        <v>161</v>
      </c>
      <c r="D57" s="4" t="s">
        <v>428</v>
      </c>
      <c r="E57" s="4" t="s">
        <v>68</v>
      </c>
      <c r="F57" s="4"/>
      <c r="G57" s="4"/>
      <c r="H57" s="4"/>
      <c r="I57" s="4"/>
      <c r="J57" s="4"/>
      <c r="K57" s="4"/>
      <c r="L57" s="4"/>
      <c r="M57" s="4"/>
      <c r="N57" s="4">
        <v>7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>
        <v>7</v>
      </c>
      <c r="AF57" s="4" t="s">
        <v>476</v>
      </c>
      <c r="AG57" s="6">
        <v>940</v>
      </c>
      <c r="AH57" s="6">
        <f t="shared" si="1"/>
        <v>6580</v>
      </c>
      <c r="AI57" s="5">
        <f>Table1[[#This Row],[Retail Price]]*(1-75%)</f>
        <v>235</v>
      </c>
      <c r="AJ57" s="5">
        <f>Table1[[#This Row],[Offer Price]]*Table1[[#This Row],[TOTAL]]</f>
        <v>1645</v>
      </c>
    </row>
    <row r="58" spans="1:36">
      <c r="A58" s="4" t="s">
        <v>206</v>
      </c>
      <c r="B58" s="4" t="s">
        <v>207</v>
      </c>
      <c r="C58" s="4" t="s">
        <v>133</v>
      </c>
      <c r="D58" s="4" t="s">
        <v>428</v>
      </c>
      <c r="E58" s="4" t="s">
        <v>68</v>
      </c>
      <c r="F58" s="4"/>
      <c r="G58" s="4"/>
      <c r="H58" s="4"/>
      <c r="I58" s="4"/>
      <c r="J58" s="4"/>
      <c r="K58" s="4"/>
      <c r="L58" s="4">
        <v>1</v>
      </c>
      <c r="M58" s="4"/>
      <c r="N58" s="4">
        <v>2</v>
      </c>
      <c r="O58" s="4">
        <v>2</v>
      </c>
      <c r="P58" s="4">
        <v>1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>
        <v>6</v>
      </c>
      <c r="AF58" s="4" t="s">
        <v>479</v>
      </c>
      <c r="AG58" s="6">
        <v>635</v>
      </c>
      <c r="AH58" s="6">
        <f t="shared" si="1"/>
        <v>3810</v>
      </c>
      <c r="AI58" s="5">
        <f>Table1[[#This Row],[Retail Price]]*(1-75%)</f>
        <v>158.75</v>
      </c>
      <c r="AJ58" s="5">
        <f>Table1[[#This Row],[Offer Price]]*Table1[[#This Row],[TOTAL]]</f>
        <v>952.5</v>
      </c>
    </row>
    <row r="59" spans="1:36">
      <c r="A59" s="4" t="s">
        <v>164</v>
      </c>
      <c r="B59" s="4" t="s">
        <v>165</v>
      </c>
      <c r="C59" s="4" t="s">
        <v>166</v>
      </c>
      <c r="D59" s="4" t="s">
        <v>428</v>
      </c>
      <c r="E59" s="4" t="s">
        <v>68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>
        <v>5</v>
      </c>
      <c r="AE59" s="4">
        <v>5</v>
      </c>
      <c r="AF59" s="4" t="s">
        <v>485</v>
      </c>
      <c r="AG59" s="6">
        <v>570</v>
      </c>
      <c r="AH59" s="6">
        <f t="shared" si="1"/>
        <v>2850</v>
      </c>
      <c r="AI59" s="5">
        <f>Table1[[#This Row],[Retail Price]]*(1-75%)</f>
        <v>142.5</v>
      </c>
      <c r="AJ59" s="5">
        <f>Table1[[#This Row],[Offer Price]]*Table1[[#This Row],[TOTAL]]</f>
        <v>712.5</v>
      </c>
    </row>
    <row r="60" spans="1:36">
      <c r="A60" s="4" t="s">
        <v>259</v>
      </c>
      <c r="B60" s="4" t="s">
        <v>260</v>
      </c>
      <c r="C60" s="4" t="s">
        <v>179</v>
      </c>
      <c r="D60" s="4" t="s">
        <v>428</v>
      </c>
      <c r="E60" s="4" t="s">
        <v>68</v>
      </c>
      <c r="F60" s="4"/>
      <c r="G60" s="4"/>
      <c r="H60" s="4"/>
      <c r="I60" s="4"/>
      <c r="J60" s="4"/>
      <c r="K60" s="4"/>
      <c r="L60" s="4">
        <v>2</v>
      </c>
      <c r="M60" s="4"/>
      <c r="N60" s="4">
        <v>3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>
        <v>5</v>
      </c>
      <c r="AF60" s="4" t="s">
        <v>486</v>
      </c>
      <c r="AG60" s="6">
        <v>650</v>
      </c>
      <c r="AH60" s="6">
        <f t="shared" si="1"/>
        <v>3250</v>
      </c>
      <c r="AI60" s="5">
        <f>Table1[[#This Row],[Retail Price]]*(1-75%)</f>
        <v>162.5</v>
      </c>
      <c r="AJ60" s="5">
        <f>Table1[[#This Row],[Offer Price]]*Table1[[#This Row],[TOTAL]]</f>
        <v>812.5</v>
      </c>
    </row>
    <row r="61" spans="1:36">
      <c r="A61" s="4" t="s">
        <v>263</v>
      </c>
      <c r="B61" s="4" t="s">
        <v>264</v>
      </c>
      <c r="C61" s="4" t="s">
        <v>223</v>
      </c>
      <c r="D61" s="4" t="s">
        <v>428</v>
      </c>
      <c r="E61" s="4" t="s">
        <v>68</v>
      </c>
      <c r="F61" s="4"/>
      <c r="G61" s="4"/>
      <c r="H61" s="4"/>
      <c r="I61" s="4"/>
      <c r="J61" s="4"/>
      <c r="K61" s="4"/>
      <c r="L61" s="4">
        <v>1</v>
      </c>
      <c r="M61" s="4"/>
      <c r="N61" s="4">
        <v>2</v>
      </c>
      <c r="O61" s="4"/>
      <c r="P61" s="4">
        <v>1</v>
      </c>
      <c r="Q61" s="4">
        <v>1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>
        <v>5</v>
      </c>
      <c r="AF61" s="4" t="s">
        <v>487</v>
      </c>
      <c r="AG61" s="6">
        <v>1180</v>
      </c>
      <c r="AH61" s="6">
        <f t="shared" si="1"/>
        <v>5900</v>
      </c>
      <c r="AI61" s="5">
        <f>Table1[[#This Row],[Retail Price]]*(1-75%)</f>
        <v>295</v>
      </c>
      <c r="AJ61" s="5">
        <f>Table1[[#This Row],[Offer Price]]*Table1[[#This Row],[TOTAL]]</f>
        <v>1475</v>
      </c>
    </row>
    <row r="62" spans="1:36">
      <c r="A62" s="4" t="s">
        <v>269</v>
      </c>
      <c r="B62" s="4" t="s">
        <v>270</v>
      </c>
      <c r="C62" s="4" t="s">
        <v>133</v>
      </c>
      <c r="D62" s="4" t="s">
        <v>428</v>
      </c>
      <c r="E62" s="4" t="s">
        <v>68</v>
      </c>
      <c r="F62" s="4"/>
      <c r="G62" s="4"/>
      <c r="H62" s="4"/>
      <c r="I62" s="4"/>
      <c r="J62" s="4"/>
      <c r="K62" s="4"/>
      <c r="L62" s="4">
        <v>2</v>
      </c>
      <c r="M62" s="4"/>
      <c r="N62" s="4">
        <v>2</v>
      </c>
      <c r="O62" s="4">
        <v>1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>
        <v>5</v>
      </c>
      <c r="AF62" s="4" t="s">
        <v>488</v>
      </c>
      <c r="AG62" s="6">
        <v>595</v>
      </c>
      <c r="AH62" s="6">
        <f t="shared" si="1"/>
        <v>2975</v>
      </c>
      <c r="AI62" s="5">
        <f>Table1[[#This Row],[Retail Price]]*(1-75%)</f>
        <v>148.75</v>
      </c>
      <c r="AJ62" s="5">
        <f>Table1[[#This Row],[Offer Price]]*Table1[[#This Row],[TOTAL]]</f>
        <v>743.75</v>
      </c>
    </row>
    <row r="63" spans="1:36">
      <c r="A63" s="4" t="s">
        <v>275</v>
      </c>
      <c r="B63" s="4" t="s">
        <v>276</v>
      </c>
      <c r="C63" s="4" t="s">
        <v>133</v>
      </c>
      <c r="D63" s="4" t="s">
        <v>428</v>
      </c>
      <c r="E63" s="4" t="s">
        <v>68</v>
      </c>
      <c r="F63" s="4"/>
      <c r="G63" s="4"/>
      <c r="H63" s="4"/>
      <c r="I63" s="4"/>
      <c r="J63" s="4"/>
      <c r="K63" s="4"/>
      <c r="L63" s="4">
        <v>1</v>
      </c>
      <c r="M63" s="4"/>
      <c r="N63" s="4">
        <v>3</v>
      </c>
      <c r="O63" s="4">
        <v>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>
        <v>5</v>
      </c>
      <c r="AF63" s="4" t="s">
        <v>489</v>
      </c>
      <c r="AG63" s="6">
        <v>470</v>
      </c>
      <c r="AH63" s="6">
        <f t="shared" si="1"/>
        <v>2350</v>
      </c>
      <c r="AI63" s="5">
        <f>Table1[[#This Row],[Retail Price]]*(1-75%)</f>
        <v>117.5</v>
      </c>
      <c r="AJ63" s="5">
        <f>Table1[[#This Row],[Offer Price]]*Table1[[#This Row],[TOTAL]]</f>
        <v>587.5</v>
      </c>
    </row>
    <row r="64" spans="1:36">
      <c r="A64" s="4" t="s">
        <v>182</v>
      </c>
      <c r="B64" s="4" t="s">
        <v>183</v>
      </c>
      <c r="C64" s="4" t="s">
        <v>161</v>
      </c>
      <c r="D64" s="4" t="s">
        <v>428</v>
      </c>
      <c r="E64" s="4" t="s">
        <v>68</v>
      </c>
      <c r="F64" s="4"/>
      <c r="G64" s="4"/>
      <c r="H64" s="4"/>
      <c r="I64" s="4"/>
      <c r="J64" s="4"/>
      <c r="K64" s="4"/>
      <c r="L64" s="4">
        <v>1</v>
      </c>
      <c r="M64" s="4"/>
      <c r="N64" s="4">
        <v>1</v>
      </c>
      <c r="O64" s="4">
        <v>1</v>
      </c>
      <c r="P64" s="4">
        <v>1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>
        <v>4</v>
      </c>
      <c r="AF64" s="4" t="s">
        <v>494</v>
      </c>
      <c r="AG64" s="6">
        <v>1495</v>
      </c>
      <c r="AH64" s="6">
        <f t="shared" si="1"/>
        <v>5980</v>
      </c>
      <c r="AI64" s="5">
        <f>Table1[[#This Row],[Retail Price]]*(1-75%)</f>
        <v>373.75</v>
      </c>
      <c r="AJ64" s="5">
        <f>Table1[[#This Row],[Offer Price]]*Table1[[#This Row],[TOTAL]]</f>
        <v>1495</v>
      </c>
    </row>
    <row r="65" spans="1:36">
      <c r="A65" s="4" t="s">
        <v>188</v>
      </c>
      <c r="B65" s="4" t="s">
        <v>189</v>
      </c>
      <c r="C65" s="4" t="s">
        <v>161</v>
      </c>
      <c r="D65" s="4" t="s">
        <v>428</v>
      </c>
      <c r="E65" s="4" t="s">
        <v>68</v>
      </c>
      <c r="F65" s="4"/>
      <c r="G65" s="4"/>
      <c r="H65" s="4"/>
      <c r="I65" s="4"/>
      <c r="J65" s="4"/>
      <c r="K65" s="4"/>
      <c r="L65" s="4"/>
      <c r="M65" s="4"/>
      <c r="N65" s="4">
        <v>1</v>
      </c>
      <c r="O65" s="4">
        <v>1</v>
      </c>
      <c r="P65" s="4">
        <v>1</v>
      </c>
      <c r="Q65" s="4">
        <v>1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>
        <v>4</v>
      </c>
      <c r="AF65" s="4" t="s">
        <v>495</v>
      </c>
      <c r="AG65" s="6">
        <v>775.01</v>
      </c>
      <c r="AH65" s="6">
        <f t="shared" si="1"/>
        <v>3100.04</v>
      </c>
      <c r="AI65" s="5">
        <f>Table1[[#This Row],[Retail Price]]*(1-75%)</f>
        <v>193.7525</v>
      </c>
      <c r="AJ65" s="5">
        <f>Table1[[#This Row],[Offer Price]]*Table1[[#This Row],[TOTAL]]</f>
        <v>775.01</v>
      </c>
    </row>
    <row r="66" spans="1:36">
      <c r="A66" s="4" t="s">
        <v>190</v>
      </c>
      <c r="B66" s="4" t="s">
        <v>191</v>
      </c>
      <c r="C66" s="4" t="s">
        <v>161</v>
      </c>
      <c r="D66" s="4" t="s">
        <v>428</v>
      </c>
      <c r="E66" s="4" t="s">
        <v>68</v>
      </c>
      <c r="F66" s="4"/>
      <c r="G66" s="4"/>
      <c r="H66" s="4"/>
      <c r="I66" s="4"/>
      <c r="J66" s="4"/>
      <c r="K66" s="4"/>
      <c r="L66" s="4"/>
      <c r="M66" s="4"/>
      <c r="N66" s="4"/>
      <c r="O66" s="4">
        <v>1</v>
      </c>
      <c r="P66" s="4">
        <v>2</v>
      </c>
      <c r="Q66" s="4">
        <v>1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>
        <v>4</v>
      </c>
      <c r="AF66" s="4" t="s">
        <v>496</v>
      </c>
      <c r="AG66" s="6">
        <v>775.01</v>
      </c>
      <c r="AH66" s="6">
        <f t="shared" si="1"/>
        <v>3100.04</v>
      </c>
      <c r="AI66" s="5">
        <f>Table1[[#This Row],[Retail Price]]*(1-75%)</f>
        <v>193.7525</v>
      </c>
      <c r="AJ66" s="5">
        <f>Table1[[#This Row],[Offer Price]]*Table1[[#This Row],[TOTAL]]</f>
        <v>775.01</v>
      </c>
    </row>
    <row r="67" spans="1:36">
      <c r="A67" s="4" t="s">
        <v>199</v>
      </c>
      <c r="B67" s="4" t="s">
        <v>200</v>
      </c>
      <c r="C67" s="4" t="s">
        <v>166</v>
      </c>
      <c r="D67" s="4" t="s">
        <v>428</v>
      </c>
      <c r="E67" s="4" t="s">
        <v>68</v>
      </c>
      <c r="F67" s="4"/>
      <c r="G67" s="4"/>
      <c r="H67" s="4"/>
      <c r="I67" s="4"/>
      <c r="J67" s="4"/>
      <c r="K67" s="4"/>
      <c r="L67" s="4">
        <v>1</v>
      </c>
      <c r="M67" s="4"/>
      <c r="N67" s="4">
        <v>1</v>
      </c>
      <c r="O67" s="4">
        <v>1</v>
      </c>
      <c r="P67" s="4">
        <v>1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>
        <v>4</v>
      </c>
      <c r="AF67" s="4" t="s">
        <v>497</v>
      </c>
      <c r="AG67" s="6">
        <v>650</v>
      </c>
      <c r="AH67" s="6">
        <f t="shared" ref="AH67:AH98" si="2">AG67*AE67</f>
        <v>2600</v>
      </c>
      <c r="AI67" s="5">
        <f>Table1[[#This Row],[Retail Price]]*(1-75%)</f>
        <v>162.5</v>
      </c>
      <c r="AJ67" s="5">
        <f>Table1[[#This Row],[Offer Price]]*Table1[[#This Row],[TOTAL]]</f>
        <v>650</v>
      </c>
    </row>
    <row r="68" spans="1:36">
      <c r="A68" s="4" t="s">
        <v>208</v>
      </c>
      <c r="B68" s="4" t="s">
        <v>209</v>
      </c>
      <c r="C68" s="4" t="s">
        <v>210</v>
      </c>
      <c r="D68" s="4" t="s">
        <v>428</v>
      </c>
      <c r="E68" s="4" t="s">
        <v>68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>
        <v>4</v>
      </c>
      <c r="AA68" s="4"/>
      <c r="AB68" s="4"/>
      <c r="AC68" s="4"/>
      <c r="AD68" s="4"/>
      <c r="AE68" s="4">
        <v>4</v>
      </c>
      <c r="AF68" s="4" t="s">
        <v>498</v>
      </c>
      <c r="AG68" s="6">
        <v>695</v>
      </c>
      <c r="AH68" s="6">
        <f t="shared" si="2"/>
        <v>2780</v>
      </c>
      <c r="AI68" s="5">
        <f>Table1[[#This Row],[Retail Price]]*(1-75%)</f>
        <v>173.75</v>
      </c>
      <c r="AJ68" s="5">
        <f>Table1[[#This Row],[Offer Price]]*Table1[[#This Row],[TOTAL]]</f>
        <v>695</v>
      </c>
    </row>
    <row r="69" spans="1:36">
      <c r="A69" s="4" t="s">
        <v>239</v>
      </c>
      <c r="B69" s="4" t="s">
        <v>240</v>
      </c>
      <c r="C69" s="4" t="s">
        <v>133</v>
      </c>
      <c r="D69" s="4" t="s">
        <v>428</v>
      </c>
      <c r="E69" s="4" t="s">
        <v>68</v>
      </c>
      <c r="F69" s="4"/>
      <c r="G69" s="4"/>
      <c r="H69" s="4"/>
      <c r="I69" s="4"/>
      <c r="J69" s="4"/>
      <c r="K69" s="4"/>
      <c r="L69" s="4"/>
      <c r="M69" s="4"/>
      <c r="N69" s="4">
        <v>2</v>
      </c>
      <c r="O69" s="4">
        <v>2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>
        <v>4</v>
      </c>
      <c r="AF69" s="4" t="s">
        <v>499</v>
      </c>
      <c r="AG69" s="6">
        <v>795</v>
      </c>
      <c r="AH69" s="6">
        <f t="shared" si="2"/>
        <v>3180</v>
      </c>
      <c r="AI69" s="5">
        <f>Table1[[#This Row],[Retail Price]]*(1-75%)</f>
        <v>198.75</v>
      </c>
      <c r="AJ69" s="5">
        <f>Table1[[#This Row],[Offer Price]]*Table1[[#This Row],[TOTAL]]</f>
        <v>795</v>
      </c>
    </row>
    <row r="70" spans="1:36">
      <c r="A70" s="4" t="s">
        <v>279</v>
      </c>
      <c r="B70" s="4" t="s">
        <v>280</v>
      </c>
      <c r="C70" s="4" t="s">
        <v>281</v>
      </c>
      <c r="D70" s="4" t="s">
        <v>428</v>
      </c>
      <c r="E70" s="4" t="s">
        <v>68</v>
      </c>
      <c r="F70" s="4"/>
      <c r="G70" s="4"/>
      <c r="H70" s="4"/>
      <c r="I70" s="4"/>
      <c r="J70" s="4"/>
      <c r="K70" s="4"/>
      <c r="L70" s="4">
        <v>1</v>
      </c>
      <c r="M70" s="4"/>
      <c r="N70" s="4">
        <v>1</v>
      </c>
      <c r="O70" s="4">
        <v>1</v>
      </c>
      <c r="P70" s="4">
        <v>1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>
        <v>4</v>
      </c>
      <c r="AF70" s="4" t="s">
        <v>500</v>
      </c>
      <c r="AG70" s="6">
        <v>1795</v>
      </c>
      <c r="AH70" s="6">
        <f t="shared" si="2"/>
        <v>7180</v>
      </c>
      <c r="AI70" s="5">
        <f>Table1[[#This Row],[Retail Price]]*(1-75%)</f>
        <v>448.75</v>
      </c>
      <c r="AJ70" s="5">
        <f>Table1[[#This Row],[Offer Price]]*Table1[[#This Row],[TOTAL]]</f>
        <v>1795</v>
      </c>
    </row>
    <row r="71" spans="1:36">
      <c r="A71" s="4" t="s">
        <v>156</v>
      </c>
      <c r="B71" s="4" t="s">
        <v>157</v>
      </c>
      <c r="C71" s="4" t="s">
        <v>158</v>
      </c>
      <c r="D71" s="4" t="s">
        <v>428</v>
      </c>
      <c r="E71" s="4" t="s">
        <v>68</v>
      </c>
      <c r="F71" s="4"/>
      <c r="G71" s="4"/>
      <c r="H71" s="4"/>
      <c r="I71" s="4"/>
      <c r="J71" s="4"/>
      <c r="K71" s="4"/>
      <c r="L71" s="4">
        <v>1</v>
      </c>
      <c r="M71" s="4"/>
      <c r="N71" s="4">
        <v>1</v>
      </c>
      <c r="O71" s="4"/>
      <c r="P71" s="4">
        <v>1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>
        <v>3</v>
      </c>
      <c r="AF71" s="4" t="s">
        <v>507</v>
      </c>
      <c r="AG71" s="6">
        <v>285</v>
      </c>
      <c r="AH71" s="6">
        <f t="shared" si="2"/>
        <v>855</v>
      </c>
      <c r="AI71" s="5">
        <f>Table1[[#This Row],[Retail Price]]*(1-75%)</f>
        <v>71.25</v>
      </c>
      <c r="AJ71" s="5">
        <f>Table1[[#This Row],[Offer Price]]*Table1[[#This Row],[TOTAL]]</f>
        <v>213.75</v>
      </c>
    </row>
    <row r="72" spans="1:36">
      <c r="A72" s="4" t="s">
        <v>192</v>
      </c>
      <c r="B72" s="4" t="s">
        <v>193</v>
      </c>
      <c r="C72" s="4" t="s">
        <v>161</v>
      </c>
      <c r="D72" s="4" t="s">
        <v>428</v>
      </c>
      <c r="E72" s="4" t="s">
        <v>68</v>
      </c>
      <c r="F72" s="4"/>
      <c r="G72" s="4"/>
      <c r="H72" s="4"/>
      <c r="I72" s="4"/>
      <c r="J72" s="4"/>
      <c r="K72" s="4"/>
      <c r="L72" s="4">
        <v>1</v>
      </c>
      <c r="M72" s="4"/>
      <c r="N72" s="4">
        <v>1</v>
      </c>
      <c r="O72" s="4">
        <v>1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>
        <v>3</v>
      </c>
      <c r="AF72" s="4" t="s">
        <v>508</v>
      </c>
      <c r="AG72" s="6">
        <v>995</v>
      </c>
      <c r="AH72" s="6">
        <f t="shared" si="2"/>
        <v>2985</v>
      </c>
      <c r="AI72" s="5">
        <f>Table1[[#This Row],[Retail Price]]*(1-75%)</f>
        <v>248.75</v>
      </c>
      <c r="AJ72" s="5">
        <f>Table1[[#This Row],[Offer Price]]*Table1[[#This Row],[TOTAL]]</f>
        <v>746.25</v>
      </c>
    </row>
    <row r="73" spans="1:36">
      <c r="A73" s="4" t="s">
        <v>194</v>
      </c>
      <c r="B73" s="4" t="s">
        <v>195</v>
      </c>
      <c r="C73" s="4" t="s">
        <v>196</v>
      </c>
      <c r="D73" s="4" t="s">
        <v>428</v>
      </c>
      <c r="E73" s="4" t="s">
        <v>68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>
        <v>2</v>
      </c>
      <c r="Q73" s="4">
        <v>1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>
        <v>3</v>
      </c>
      <c r="AF73" s="4" t="s">
        <v>509</v>
      </c>
      <c r="AG73" s="6">
        <v>1694.99</v>
      </c>
      <c r="AH73" s="6">
        <f t="shared" si="2"/>
        <v>5084.97</v>
      </c>
      <c r="AI73" s="5">
        <f>Table1[[#This Row],[Retail Price]]*(1-75%)</f>
        <v>423.7475</v>
      </c>
      <c r="AJ73" s="5">
        <f>Table1[[#This Row],[Offer Price]]*Table1[[#This Row],[TOTAL]]</f>
        <v>1271.2425000000001</v>
      </c>
    </row>
    <row r="74" spans="1:36">
      <c r="A74" s="4" t="s">
        <v>215</v>
      </c>
      <c r="B74" s="4" t="s">
        <v>216</v>
      </c>
      <c r="C74" s="4" t="s">
        <v>181</v>
      </c>
      <c r="D74" s="4" t="s">
        <v>428</v>
      </c>
      <c r="E74" s="4" t="s">
        <v>68</v>
      </c>
      <c r="F74" s="4"/>
      <c r="G74" s="4"/>
      <c r="H74" s="4"/>
      <c r="I74" s="4"/>
      <c r="J74" s="4">
        <v>1</v>
      </c>
      <c r="K74" s="4"/>
      <c r="L74" s="4">
        <v>1</v>
      </c>
      <c r="M74" s="4"/>
      <c r="N74" s="4"/>
      <c r="O74" s="4">
        <v>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>
        <v>3</v>
      </c>
      <c r="AF74" s="4" t="s">
        <v>510</v>
      </c>
      <c r="AG74" s="6">
        <v>1449.99</v>
      </c>
      <c r="AH74" s="6">
        <f t="shared" si="2"/>
        <v>4349.97</v>
      </c>
      <c r="AI74" s="5">
        <f>Table1[[#This Row],[Retail Price]]*(1-75%)</f>
        <v>362.4975</v>
      </c>
      <c r="AJ74" s="5">
        <f>Table1[[#This Row],[Offer Price]]*Table1[[#This Row],[TOTAL]]</f>
        <v>1087.4925000000001</v>
      </c>
    </row>
    <row r="75" spans="1:36">
      <c r="A75" s="4" t="s">
        <v>219</v>
      </c>
      <c r="B75" s="4" t="s">
        <v>220</v>
      </c>
      <c r="C75" s="4" t="s">
        <v>161</v>
      </c>
      <c r="D75" s="4" t="s">
        <v>428</v>
      </c>
      <c r="E75" s="4" t="s">
        <v>68</v>
      </c>
      <c r="F75" s="4"/>
      <c r="G75" s="4"/>
      <c r="H75" s="4"/>
      <c r="I75" s="4"/>
      <c r="J75" s="4"/>
      <c r="K75" s="4"/>
      <c r="L75" s="4"/>
      <c r="M75" s="4"/>
      <c r="N75" s="4"/>
      <c r="O75" s="4">
        <v>1</v>
      </c>
      <c r="P75" s="4">
        <v>1</v>
      </c>
      <c r="Q75" s="4">
        <v>1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>
        <v>3</v>
      </c>
      <c r="AF75" s="4" t="s">
        <v>511</v>
      </c>
      <c r="AG75" s="6">
        <v>775.01</v>
      </c>
      <c r="AH75" s="6">
        <f t="shared" si="2"/>
        <v>2325.0299999999997</v>
      </c>
      <c r="AI75" s="5">
        <f>Table1[[#This Row],[Retail Price]]*(1-75%)</f>
        <v>193.7525</v>
      </c>
      <c r="AJ75" s="5">
        <f>Table1[[#This Row],[Offer Price]]*Table1[[#This Row],[TOTAL]]</f>
        <v>581.25749999999994</v>
      </c>
    </row>
    <row r="76" spans="1:36">
      <c r="A76" s="4" t="s">
        <v>221</v>
      </c>
      <c r="B76" s="4" t="s">
        <v>222</v>
      </c>
      <c r="C76" s="4" t="s">
        <v>161</v>
      </c>
      <c r="D76" s="4" t="s">
        <v>428</v>
      </c>
      <c r="E76" s="4" t="s">
        <v>68</v>
      </c>
      <c r="F76" s="4"/>
      <c r="G76" s="4"/>
      <c r="H76" s="4"/>
      <c r="I76" s="4"/>
      <c r="J76" s="4"/>
      <c r="K76" s="4"/>
      <c r="L76" s="4">
        <v>1</v>
      </c>
      <c r="M76" s="4"/>
      <c r="N76" s="4"/>
      <c r="O76" s="4">
        <v>1</v>
      </c>
      <c r="P76" s="4">
        <v>1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>
        <v>3</v>
      </c>
      <c r="AF76" s="4" t="s">
        <v>512</v>
      </c>
      <c r="AG76" s="6">
        <v>775.01</v>
      </c>
      <c r="AH76" s="6">
        <f t="shared" si="2"/>
        <v>2325.0299999999997</v>
      </c>
      <c r="AI76" s="5">
        <f>Table1[[#This Row],[Retail Price]]*(1-75%)</f>
        <v>193.7525</v>
      </c>
      <c r="AJ76" s="5">
        <f>Table1[[#This Row],[Offer Price]]*Table1[[#This Row],[TOTAL]]</f>
        <v>581.25749999999994</v>
      </c>
    </row>
    <row r="77" spans="1:36">
      <c r="A77" s="4" t="s">
        <v>231</v>
      </c>
      <c r="B77" s="4" t="s">
        <v>232</v>
      </c>
      <c r="C77" s="4" t="s">
        <v>233</v>
      </c>
      <c r="D77" s="4" t="s">
        <v>428</v>
      </c>
      <c r="E77" s="4" t="s">
        <v>68</v>
      </c>
      <c r="F77" s="4"/>
      <c r="G77" s="4"/>
      <c r="H77" s="4"/>
      <c r="I77" s="4"/>
      <c r="J77" s="4"/>
      <c r="K77" s="4"/>
      <c r="L77" s="4"/>
      <c r="M77" s="4"/>
      <c r="N77" s="4"/>
      <c r="O77" s="4">
        <v>1</v>
      </c>
      <c r="P77" s="4">
        <v>1</v>
      </c>
      <c r="Q77" s="4">
        <v>1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>
        <v>3</v>
      </c>
      <c r="AF77" s="4" t="s">
        <v>513</v>
      </c>
      <c r="AG77" s="6">
        <v>695</v>
      </c>
      <c r="AH77" s="6">
        <f t="shared" si="2"/>
        <v>2085</v>
      </c>
      <c r="AI77" s="5">
        <f>Table1[[#This Row],[Retail Price]]*(1-75%)</f>
        <v>173.75</v>
      </c>
      <c r="AJ77" s="5">
        <f>Table1[[#This Row],[Offer Price]]*Table1[[#This Row],[TOTAL]]</f>
        <v>521.25</v>
      </c>
    </row>
    <row r="78" spans="1:36">
      <c r="A78" s="4" t="s">
        <v>256</v>
      </c>
      <c r="B78" s="4" t="s">
        <v>257</v>
      </c>
      <c r="C78" s="4" t="s">
        <v>158</v>
      </c>
      <c r="D78" s="4" t="s">
        <v>428</v>
      </c>
      <c r="E78" s="4" t="s">
        <v>68</v>
      </c>
      <c r="F78" s="4"/>
      <c r="G78" s="4"/>
      <c r="H78" s="4"/>
      <c r="I78" s="4"/>
      <c r="J78" s="4"/>
      <c r="K78" s="4"/>
      <c r="L78" s="4"/>
      <c r="M78" s="4"/>
      <c r="N78" s="4">
        <v>1</v>
      </c>
      <c r="O78" s="4"/>
      <c r="P78" s="4">
        <v>1</v>
      </c>
      <c r="Q78" s="4">
        <v>1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>
        <v>3</v>
      </c>
      <c r="AF78" s="4" t="s">
        <v>514</v>
      </c>
      <c r="AG78" s="6">
        <v>695</v>
      </c>
      <c r="AH78" s="6">
        <f t="shared" si="2"/>
        <v>2085</v>
      </c>
      <c r="AI78" s="5">
        <f>Table1[[#This Row],[Retail Price]]*(1-75%)</f>
        <v>173.75</v>
      </c>
      <c r="AJ78" s="5">
        <f>Table1[[#This Row],[Offer Price]]*Table1[[#This Row],[TOTAL]]</f>
        <v>521.25</v>
      </c>
    </row>
    <row r="79" spans="1:36">
      <c r="A79" s="4" t="s">
        <v>271</v>
      </c>
      <c r="B79" s="4" t="s">
        <v>272</v>
      </c>
      <c r="C79" s="4" t="s">
        <v>133</v>
      </c>
      <c r="D79" s="4" t="s">
        <v>428</v>
      </c>
      <c r="E79" s="4" t="s">
        <v>68</v>
      </c>
      <c r="F79" s="4"/>
      <c r="G79" s="4"/>
      <c r="H79" s="4"/>
      <c r="I79" s="4"/>
      <c r="J79" s="4"/>
      <c r="K79" s="4"/>
      <c r="L79" s="4">
        <v>3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>
        <v>3</v>
      </c>
      <c r="AF79" s="4" t="s">
        <v>515</v>
      </c>
      <c r="AG79" s="6">
        <v>635</v>
      </c>
      <c r="AH79" s="6">
        <f t="shared" si="2"/>
        <v>1905</v>
      </c>
      <c r="AI79" s="5">
        <f>Table1[[#This Row],[Retail Price]]*(1-75%)</f>
        <v>158.75</v>
      </c>
      <c r="AJ79" s="5">
        <f>Table1[[#This Row],[Offer Price]]*Table1[[#This Row],[TOTAL]]</f>
        <v>476.25</v>
      </c>
    </row>
    <row r="80" spans="1:36">
      <c r="A80" s="4" t="s">
        <v>277</v>
      </c>
      <c r="B80" s="4" t="s">
        <v>278</v>
      </c>
      <c r="C80" s="4" t="s">
        <v>133</v>
      </c>
      <c r="D80" s="4" t="s">
        <v>428</v>
      </c>
      <c r="E80" s="4" t="s">
        <v>68</v>
      </c>
      <c r="F80" s="4"/>
      <c r="G80" s="4"/>
      <c r="H80" s="4"/>
      <c r="I80" s="4"/>
      <c r="J80" s="4"/>
      <c r="K80" s="4"/>
      <c r="L80" s="4"/>
      <c r="M80" s="4"/>
      <c r="N80" s="4"/>
      <c r="O80" s="4">
        <v>3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>
        <v>3</v>
      </c>
      <c r="AF80" s="4" t="s">
        <v>516</v>
      </c>
      <c r="AG80" s="6">
        <v>695</v>
      </c>
      <c r="AH80" s="6">
        <f t="shared" si="2"/>
        <v>2085</v>
      </c>
      <c r="AI80" s="5">
        <f>Table1[[#This Row],[Retail Price]]*(1-75%)</f>
        <v>173.75</v>
      </c>
      <c r="AJ80" s="5">
        <f>Table1[[#This Row],[Offer Price]]*Table1[[#This Row],[TOTAL]]</f>
        <v>521.25</v>
      </c>
    </row>
    <row r="81" spans="1:36">
      <c r="A81" s="4" t="s">
        <v>286</v>
      </c>
      <c r="B81" s="4" t="s">
        <v>287</v>
      </c>
      <c r="C81" s="4" t="s">
        <v>161</v>
      </c>
      <c r="D81" s="4" t="s">
        <v>428</v>
      </c>
      <c r="E81" s="4" t="s">
        <v>68</v>
      </c>
      <c r="F81" s="4"/>
      <c r="G81" s="4"/>
      <c r="H81" s="4"/>
      <c r="I81" s="4"/>
      <c r="J81" s="4"/>
      <c r="K81" s="4"/>
      <c r="L81" s="4"/>
      <c r="M81" s="4"/>
      <c r="N81" s="4">
        <v>2</v>
      </c>
      <c r="O81" s="4"/>
      <c r="P81" s="4"/>
      <c r="Q81" s="4"/>
      <c r="R81" s="4">
        <v>1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>
        <v>3</v>
      </c>
      <c r="AF81" s="4" t="s">
        <v>517</v>
      </c>
      <c r="AG81" s="6">
        <v>765</v>
      </c>
      <c r="AH81" s="6">
        <f t="shared" si="2"/>
        <v>2295</v>
      </c>
      <c r="AI81" s="5">
        <f>Table1[[#This Row],[Retail Price]]*(1-75%)</f>
        <v>191.25</v>
      </c>
      <c r="AJ81" s="5">
        <f>Table1[[#This Row],[Offer Price]]*Table1[[#This Row],[TOTAL]]</f>
        <v>573.75</v>
      </c>
    </row>
    <row r="82" spans="1:36">
      <c r="A82" s="4" t="s">
        <v>292</v>
      </c>
      <c r="B82" s="4" t="s">
        <v>293</v>
      </c>
      <c r="C82" s="4" t="s">
        <v>166</v>
      </c>
      <c r="D82" s="4" t="s">
        <v>428</v>
      </c>
      <c r="E82" s="4" t="s">
        <v>68</v>
      </c>
      <c r="F82" s="4"/>
      <c r="G82" s="4"/>
      <c r="H82" s="4"/>
      <c r="I82" s="4"/>
      <c r="J82" s="4"/>
      <c r="K82" s="4"/>
      <c r="L82" s="4"/>
      <c r="M82" s="4"/>
      <c r="N82" s="4">
        <v>1</v>
      </c>
      <c r="O82" s="4"/>
      <c r="P82" s="4">
        <v>2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>
        <v>3</v>
      </c>
      <c r="AF82" s="4" t="s">
        <v>518</v>
      </c>
      <c r="AG82" s="6">
        <v>695</v>
      </c>
      <c r="AH82" s="6">
        <f t="shared" si="2"/>
        <v>2085</v>
      </c>
      <c r="AI82" s="5">
        <f>Table1[[#This Row],[Retail Price]]*(1-75%)</f>
        <v>173.75</v>
      </c>
      <c r="AJ82" s="5">
        <f>Table1[[#This Row],[Offer Price]]*Table1[[#This Row],[TOTAL]]</f>
        <v>521.25</v>
      </c>
    </row>
    <row r="83" spans="1:36">
      <c r="A83" s="4" t="s">
        <v>294</v>
      </c>
      <c r="B83" s="4" t="s">
        <v>295</v>
      </c>
      <c r="C83" s="4" t="s">
        <v>166</v>
      </c>
      <c r="D83" s="4" t="s">
        <v>428</v>
      </c>
      <c r="E83" s="4" t="s">
        <v>68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>
        <v>1</v>
      </c>
      <c r="Q83" s="4">
        <v>1</v>
      </c>
      <c r="R83" s="4">
        <v>1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>
        <v>3</v>
      </c>
      <c r="AF83" s="4" t="s">
        <v>519</v>
      </c>
      <c r="AG83" s="6">
        <v>695</v>
      </c>
      <c r="AH83" s="6">
        <f t="shared" si="2"/>
        <v>2085</v>
      </c>
      <c r="AI83" s="5">
        <f>Table1[[#This Row],[Retail Price]]*(1-75%)</f>
        <v>173.75</v>
      </c>
      <c r="AJ83" s="5">
        <f>Table1[[#This Row],[Offer Price]]*Table1[[#This Row],[TOTAL]]</f>
        <v>521.25</v>
      </c>
    </row>
    <row r="84" spans="1:36">
      <c r="A84" s="4" t="s">
        <v>296</v>
      </c>
      <c r="B84" s="4" t="s">
        <v>297</v>
      </c>
      <c r="C84" s="4" t="s">
        <v>166</v>
      </c>
      <c r="D84" s="4" t="s">
        <v>428</v>
      </c>
      <c r="E84" s="4" t="s">
        <v>68</v>
      </c>
      <c r="F84" s="4"/>
      <c r="G84" s="4"/>
      <c r="H84" s="4"/>
      <c r="I84" s="4"/>
      <c r="J84" s="4">
        <v>1</v>
      </c>
      <c r="K84" s="4"/>
      <c r="L84" s="4"/>
      <c r="M84" s="4"/>
      <c r="N84" s="4">
        <v>1</v>
      </c>
      <c r="O84" s="4"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>
        <v>3</v>
      </c>
      <c r="AF84" s="4" t="s">
        <v>520</v>
      </c>
      <c r="AG84" s="6">
        <v>695</v>
      </c>
      <c r="AH84" s="6">
        <f t="shared" si="2"/>
        <v>2085</v>
      </c>
      <c r="AI84" s="5">
        <f>Table1[[#This Row],[Retail Price]]*(1-75%)</f>
        <v>173.75</v>
      </c>
      <c r="AJ84" s="5">
        <f>Table1[[#This Row],[Offer Price]]*Table1[[#This Row],[TOTAL]]</f>
        <v>521.25</v>
      </c>
    </row>
    <row r="85" spans="1:36">
      <c r="A85" s="4" t="s">
        <v>135</v>
      </c>
      <c r="B85" s="4" t="s">
        <v>136</v>
      </c>
      <c r="C85" s="4" t="s">
        <v>137</v>
      </c>
      <c r="D85" s="4" t="s">
        <v>428</v>
      </c>
      <c r="E85" s="4" t="s">
        <v>68</v>
      </c>
      <c r="F85" s="4"/>
      <c r="G85" s="4"/>
      <c r="H85" s="4"/>
      <c r="I85" s="4"/>
      <c r="J85" s="4"/>
      <c r="K85" s="4"/>
      <c r="L85" s="4"/>
      <c r="M85" s="4"/>
      <c r="N85" s="4">
        <v>1</v>
      </c>
      <c r="O85" s="4">
        <v>1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>
        <v>2</v>
      </c>
      <c r="AF85" s="4" t="s">
        <v>530</v>
      </c>
      <c r="AG85" s="6">
        <v>195</v>
      </c>
      <c r="AH85" s="6">
        <f t="shared" si="2"/>
        <v>390</v>
      </c>
      <c r="AI85" s="5">
        <f>Table1[[#This Row],[Retail Price]]*(1-75%)</f>
        <v>48.75</v>
      </c>
      <c r="AJ85" s="5">
        <f>Table1[[#This Row],[Offer Price]]*Table1[[#This Row],[TOTAL]]</f>
        <v>97.5</v>
      </c>
    </row>
    <row r="86" spans="1:36">
      <c r="A86" s="4" t="s">
        <v>186</v>
      </c>
      <c r="B86" s="4" t="s">
        <v>187</v>
      </c>
      <c r="C86" s="4" t="s">
        <v>161</v>
      </c>
      <c r="D86" s="4" t="s">
        <v>428</v>
      </c>
      <c r="E86" s="4" t="s">
        <v>68</v>
      </c>
      <c r="F86" s="4"/>
      <c r="G86" s="4"/>
      <c r="H86" s="4"/>
      <c r="I86" s="4"/>
      <c r="J86" s="4"/>
      <c r="K86" s="4"/>
      <c r="L86" s="4">
        <v>2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>
        <v>2</v>
      </c>
      <c r="AF86" s="4" t="s">
        <v>532</v>
      </c>
      <c r="AG86" s="6">
        <v>895</v>
      </c>
      <c r="AH86" s="6">
        <f t="shared" si="2"/>
        <v>1790</v>
      </c>
      <c r="AI86" s="5">
        <f>Table1[[#This Row],[Retail Price]]*(1-75%)</f>
        <v>223.75</v>
      </c>
      <c r="AJ86" s="5">
        <f>Table1[[#This Row],[Offer Price]]*Table1[[#This Row],[TOTAL]]</f>
        <v>447.5</v>
      </c>
    </row>
    <row r="87" spans="1:36">
      <c r="A87" s="4" t="s">
        <v>201</v>
      </c>
      <c r="B87" s="4" t="s">
        <v>202</v>
      </c>
      <c r="C87" s="4" t="s">
        <v>166</v>
      </c>
      <c r="D87" s="4" t="s">
        <v>428</v>
      </c>
      <c r="E87" s="4" t="s">
        <v>68</v>
      </c>
      <c r="F87" s="4"/>
      <c r="G87" s="4"/>
      <c r="H87" s="4"/>
      <c r="I87" s="4"/>
      <c r="J87" s="4"/>
      <c r="K87" s="4"/>
      <c r="L87" s="4"/>
      <c r="M87" s="4"/>
      <c r="N87" s="4"/>
      <c r="O87" s="4">
        <v>1</v>
      </c>
      <c r="P87" s="4"/>
      <c r="Q87" s="4">
        <v>1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>
        <v>2</v>
      </c>
      <c r="AF87" s="4" t="s">
        <v>533</v>
      </c>
      <c r="AG87" s="6">
        <v>995</v>
      </c>
      <c r="AH87" s="6">
        <f t="shared" si="2"/>
        <v>1990</v>
      </c>
      <c r="AI87" s="5">
        <f>Table1[[#This Row],[Retail Price]]*(1-75%)</f>
        <v>248.75</v>
      </c>
      <c r="AJ87" s="5">
        <f>Table1[[#This Row],[Offer Price]]*Table1[[#This Row],[TOTAL]]</f>
        <v>497.5</v>
      </c>
    </row>
    <row r="88" spans="1:36">
      <c r="A88" s="4" t="s">
        <v>211</v>
      </c>
      <c r="B88" s="4" t="s">
        <v>212</v>
      </c>
      <c r="C88" s="4" t="s">
        <v>179</v>
      </c>
      <c r="D88" s="4" t="s">
        <v>428</v>
      </c>
      <c r="E88" s="4" t="s">
        <v>68</v>
      </c>
      <c r="F88" s="4"/>
      <c r="G88" s="4"/>
      <c r="H88" s="4"/>
      <c r="I88" s="4"/>
      <c r="J88" s="4">
        <v>1</v>
      </c>
      <c r="K88" s="4"/>
      <c r="L88" s="4">
        <v>1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>
        <v>2</v>
      </c>
      <c r="AF88" s="4" t="s">
        <v>534</v>
      </c>
      <c r="AG88" s="6">
        <v>995</v>
      </c>
      <c r="AH88" s="6">
        <f t="shared" si="2"/>
        <v>1990</v>
      </c>
      <c r="AI88" s="5">
        <f>Table1[[#This Row],[Retail Price]]*(1-75%)</f>
        <v>248.75</v>
      </c>
      <c r="AJ88" s="5">
        <f>Table1[[#This Row],[Offer Price]]*Table1[[#This Row],[TOTAL]]</f>
        <v>497.5</v>
      </c>
    </row>
    <row r="89" spans="1:36">
      <c r="A89" s="4" t="s">
        <v>226</v>
      </c>
      <c r="B89" s="4" t="s">
        <v>227</v>
      </c>
      <c r="C89" s="4" t="s">
        <v>223</v>
      </c>
      <c r="D89" s="4" t="s">
        <v>428</v>
      </c>
      <c r="E89" s="4" t="s">
        <v>68</v>
      </c>
      <c r="F89" s="4"/>
      <c r="G89" s="4"/>
      <c r="H89" s="4"/>
      <c r="I89" s="4"/>
      <c r="J89" s="4">
        <v>1</v>
      </c>
      <c r="K89" s="4"/>
      <c r="L89" s="4"/>
      <c r="M89" s="4"/>
      <c r="N89" s="4">
        <v>1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>
        <v>2</v>
      </c>
      <c r="AF89" s="4" t="s">
        <v>535</v>
      </c>
      <c r="AG89" s="6">
        <v>1195</v>
      </c>
      <c r="AH89" s="6">
        <f t="shared" si="2"/>
        <v>2390</v>
      </c>
      <c r="AI89" s="5">
        <f>Table1[[#This Row],[Retail Price]]*(1-75%)</f>
        <v>298.75</v>
      </c>
      <c r="AJ89" s="5">
        <f>Table1[[#This Row],[Offer Price]]*Table1[[#This Row],[TOTAL]]</f>
        <v>597.5</v>
      </c>
    </row>
    <row r="90" spans="1:36">
      <c r="A90" s="4" t="s">
        <v>234</v>
      </c>
      <c r="B90" s="4" t="s">
        <v>235</v>
      </c>
      <c r="C90" s="4" t="s">
        <v>236</v>
      </c>
      <c r="D90" s="4" t="s">
        <v>428</v>
      </c>
      <c r="E90" s="4" t="s">
        <v>68</v>
      </c>
      <c r="F90" s="4"/>
      <c r="G90" s="4"/>
      <c r="H90" s="4"/>
      <c r="I90" s="4"/>
      <c r="J90" s="4"/>
      <c r="K90" s="4"/>
      <c r="L90" s="4">
        <v>1</v>
      </c>
      <c r="M90" s="4"/>
      <c r="N90" s="4"/>
      <c r="O90" s="4">
        <v>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>
        <v>2</v>
      </c>
      <c r="AF90" s="4" t="s">
        <v>536</v>
      </c>
      <c r="AG90" s="6">
        <v>765</v>
      </c>
      <c r="AH90" s="6">
        <f t="shared" si="2"/>
        <v>1530</v>
      </c>
      <c r="AI90" s="5">
        <f>Table1[[#This Row],[Retail Price]]*(1-75%)</f>
        <v>191.25</v>
      </c>
      <c r="AJ90" s="5">
        <f>Table1[[#This Row],[Offer Price]]*Table1[[#This Row],[TOTAL]]</f>
        <v>382.5</v>
      </c>
    </row>
    <row r="91" spans="1:36">
      <c r="A91" s="4" t="s">
        <v>237</v>
      </c>
      <c r="B91" s="4" t="s">
        <v>238</v>
      </c>
      <c r="C91" s="4" t="s">
        <v>236</v>
      </c>
      <c r="D91" s="4" t="s">
        <v>428</v>
      </c>
      <c r="E91" s="4" t="s">
        <v>68</v>
      </c>
      <c r="F91" s="4"/>
      <c r="G91" s="4"/>
      <c r="H91" s="4"/>
      <c r="I91" s="4"/>
      <c r="J91" s="4"/>
      <c r="K91" s="4"/>
      <c r="L91" s="4"/>
      <c r="M91" s="4"/>
      <c r="N91" s="4">
        <v>1</v>
      </c>
      <c r="O91" s="4">
        <v>1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>
        <v>2</v>
      </c>
      <c r="AF91" s="4" t="s">
        <v>537</v>
      </c>
      <c r="AG91" s="6">
        <v>765</v>
      </c>
      <c r="AH91" s="6">
        <f t="shared" si="2"/>
        <v>1530</v>
      </c>
      <c r="AI91" s="5">
        <f>Table1[[#This Row],[Retail Price]]*(1-75%)</f>
        <v>191.25</v>
      </c>
      <c r="AJ91" s="5">
        <f>Table1[[#This Row],[Offer Price]]*Table1[[#This Row],[TOTAL]]</f>
        <v>382.5</v>
      </c>
    </row>
    <row r="92" spans="1:36">
      <c r="A92" s="4" t="s">
        <v>261</v>
      </c>
      <c r="B92" s="4" t="s">
        <v>262</v>
      </c>
      <c r="C92" s="4" t="s">
        <v>161</v>
      </c>
      <c r="D92" s="4" t="s">
        <v>428</v>
      </c>
      <c r="E92" s="4" t="s">
        <v>68</v>
      </c>
      <c r="F92" s="4"/>
      <c r="G92" s="4"/>
      <c r="H92" s="4"/>
      <c r="I92" s="4"/>
      <c r="J92" s="4"/>
      <c r="K92" s="4"/>
      <c r="L92" s="4"/>
      <c r="M92" s="4"/>
      <c r="N92" s="4"/>
      <c r="O92" s="4">
        <v>1</v>
      </c>
      <c r="P92" s="4">
        <v>1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>
        <v>2</v>
      </c>
      <c r="AF92" s="4" t="s">
        <v>538</v>
      </c>
      <c r="AG92" s="6">
        <v>765</v>
      </c>
      <c r="AH92" s="6">
        <f t="shared" si="2"/>
        <v>1530</v>
      </c>
      <c r="AI92" s="5">
        <f>Table1[[#This Row],[Retail Price]]*(1-75%)</f>
        <v>191.25</v>
      </c>
      <c r="AJ92" s="5">
        <f>Table1[[#This Row],[Offer Price]]*Table1[[#This Row],[TOTAL]]</f>
        <v>382.5</v>
      </c>
    </row>
    <row r="93" spans="1:36">
      <c r="A93" s="4" t="s">
        <v>367</v>
      </c>
      <c r="B93" s="4" t="s">
        <v>368</v>
      </c>
      <c r="C93" s="4" t="s">
        <v>369</v>
      </c>
      <c r="D93" s="4" t="s">
        <v>428</v>
      </c>
      <c r="E93" s="4" t="s">
        <v>361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>
        <v>1</v>
      </c>
      <c r="R93" s="4"/>
      <c r="S93" s="4"/>
      <c r="T93" s="4"/>
      <c r="U93" s="4">
        <v>1</v>
      </c>
      <c r="V93" s="4"/>
      <c r="W93" s="4"/>
      <c r="X93" s="4"/>
      <c r="Y93" s="4"/>
      <c r="Z93" s="4"/>
      <c r="AA93" s="4"/>
      <c r="AB93" s="4"/>
      <c r="AC93" s="4"/>
      <c r="AD93" s="4"/>
      <c r="AE93" s="4">
        <v>2</v>
      </c>
      <c r="AF93" s="4" t="s">
        <v>546</v>
      </c>
      <c r="AG93" s="6">
        <v>595</v>
      </c>
      <c r="AH93" s="6">
        <f t="shared" si="2"/>
        <v>1190</v>
      </c>
      <c r="AI93" s="5">
        <f>Table1[[#This Row],[Retail Price]]*(1-75%)</f>
        <v>148.75</v>
      </c>
      <c r="AJ93" s="5">
        <f>Table1[[#This Row],[Offer Price]]*Table1[[#This Row],[TOTAL]]</f>
        <v>297.5</v>
      </c>
    </row>
    <row r="94" spans="1:36">
      <c r="A94" s="4" t="s">
        <v>374</v>
      </c>
      <c r="B94" s="4" t="s">
        <v>375</v>
      </c>
      <c r="C94" s="4" t="s">
        <v>364</v>
      </c>
      <c r="D94" s="4" t="s">
        <v>428</v>
      </c>
      <c r="E94" s="4" t="s">
        <v>361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>
        <v>1</v>
      </c>
      <c r="R94" s="4"/>
      <c r="S94" s="4"/>
      <c r="T94" s="4"/>
      <c r="U94" s="4">
        <v>1</v>
      </c>
      <c r="V94" s="4"/>
      <c r="W94" s="4"/>
      <c r="X94" s="4"/>
      <c r="Y94" s="4"/>
      <c r="Z94" s="4"/>
      <c r="AA94" s="4"/>
      <c r="AB94" s="4"/>
      <c r="AC94" s="4"/>
      <c r="AD94" s="4"/>
      <c r="AE94" s="4">
        <v>2</v>
      </c>
      <c r="AF94" s="4" t="s">
        <v>547</v>
      </c>
      <c r="AG94" s="6">
        <v>280</v>
      </c>
      <c r="AH94" s="6">
        <f t="shared" si="2"/>
        <v>560</v>
      </c>
      <c r="AI94" s="5">
        <f>Table1[[#This Row],[Retail Price]]*(1-75%)</f>
        <v>70</v>
      </c>
      <c r="AJ94" s="5">
        <f>Table1[[#This Row],[Offer Price]]*Table1[[#This Row],[TOTAL]]</f>
        <v>140</v>
      </c>
    </row>
    <row r="95" spans="1:36">
      <c r="A95" s="4" t="s">
        <v>159</v>
      </c>
      <c r="B95" s="4" t="s">
        <v>160</v>
      </c>
      <c r="C95" s="4" t="s">
        <v>161</v>
      </c>
      <c r="D95" s="4" t="s">
        <v>428</v>
      </c>
      <c r="E95" s="4" t="s">
        <v>68</v>
      </c>
      <c r="F95" s="4"/>
      <c r="G95" s="4"/>
      <c r="H95" s="4"/>
      <c r="I95" s="4"/>
      <c r="J95" s="4"/>
      <c r="K95" s="4"/>
      <c r="L95" s="4"/>
      <c r="M95" s="4"/>
      <c r="N95" s="4"/>
      <c r="O95" s="4">
        <v>1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>
        <v>1</v>
      </c>
      <c r="AF95" s="4" t="s">
        <v>556</v>
      </c>
      <c r="AG95" s="6">
        <v>295</v>
      </c>
      <c r="AH95" s="6">
        <f t="shared" si="2"/>
        <v>295</v>
      </c>
      <c r="AI95" s="5">
        <f>Table1[[#This Row],[Retail Price]]*(1-75%)</f>
        <v>73.75</v>
      </c>
      <c r="AJ95" s="5">
        <f>Table1[[#This Row],[Offer Price]]*Table1[[#This Row],[TOTAL]]</f>
        <v>73.75</v>
      </c>
    </row>
    <row r="96" spans="1:36">
      <c r="A96" s="4" t="s">
        <v>184</v>
      </c>
      <c r="B96" s="4" t="s">
        <v>185</v>
      </c>
      <c r="C96" s="4" t="s">
        <v>181</v>
      </c>
      <c r="D96" s="4" t="s">
        <v>428</v>
      </c>
      <c r="E96" s="4" t="s">
        <v>68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>
        <v>1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>
        <v>1</v>
      </c>
      <c r="AF96" s="4" t="s">
        <v>557</v>
      </c>
      <c r="AG96" s="6">
        <v>4984.01</v>
      </c>
      <c r="AH96" s="6">
        <f t="shared" si="2"/>
        <v>4984.01</v>
      </c>
      <c r="AI96" s="5">
        <f>Table1[[#This Row],[Retail Price]]*(1-75%)</f>
        <v>1246.0025000000001</v>
      </c>
      <c r="AJ96" s="5">
        <f>Table1[[#This Row],[Offer Price]]*Table1[[#This Row],[TOTAL]]</f>
        <v>1246.0025000000001</v>
      </c>
    </row>
    <row r="97" spans="1:36">
      <c r="A97" s="4" t="s">
        <v>197</v>
      </c>
      <c r="B97" s="4" t="s">
        <v>198</v>
      </c>
      <c r="C97" s="4" t="s">
        <v>127</v>
      </c>
      <c r="D97" s="4" t="s">
        <v>428</v>
      </c>
      <c r="E97" s="4" t="s">
        <v>68</v>
      </c>
      <c r="F97" s="4"/>
      <c r="G97" s="4"/>
      <c r="H97" s="4"/>
      <c r="I97" s="4"/>
      <c r="J97" s="4"/>
      <c r="K97" s="4"/>
      <c r="L97" s="4"/>
      <c r="M97" s="4"/>
      <c r="N97" s="4"/>
      <c r="O97" s="4">
        <v>1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>
        <v>1</v>
      </c>
      <c r="AF97" s="4" t="s">
        <v>558</v>
      </c>
      <c r="AG97" s="6">
        <v>125</v>
      </c>
      <c r="AH97" s="6">
        <f t="shared" si="2"/>
        <v>125</v>
      </c>
      <c r="AI97" s="5">
        <f>Table1[[#This Row],[Retail Price]]*(1-75%)</f>
        <v>31.25</v>
      </c>
      <c r="AJ97" s="5">
        <f>Table1[[#This Row],[Offer Price]]*Table1[[#This Row],[TOTAL]]</f>
        <v>31.25</v>
      </c>
    </row>
    <row r="98" spans="1:36">
      <c r="A98" s="4" t="s">
        <v>203</v>
      </c>
      <c r="B98" s="4" t="s">
        <v>204</v>
      </c>
      <c r="C98" s="4" t="s">
        <v>205</v>
      </c>
      <c r="D98" s="4" t="s">
        <v>428</v>
      </c>
      <c r="E98" s="4" t="s">
        <v>68</v>
      </c>
      <c r="F98" s="4"/>
      <c r="G98" s="4"/>
      <c r="H98" s="4"/>
      <c r="I98" s="4"/>
      <c r="J98" s="4"/>
      <c r="K98" s="4"/>
      <c r="L98" s="4">
        <v>1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>
        <v>1</v>
      </c>
      <c r="AF98" s="4" t="s">
        <v>559</v>
      </c>
      <c r="AG98" s="6">
        <v>255</v>
      </c>
      <c r="AH98" s="6">
        <f t="shared" si="2"/>
        <v>255</v>
      </c>
      <c r="AI98" s="5">
        <f>Table1[[#This Row],[Retail Price]]*(1-75%)</f>
        <v>63.75</v>
      </c>
      <c r="AJ98" s="5">
        <f>Table1[[#This Row],[Offer Price]]*Table1[[#This Row],[TOTAL]]</f>
        <v>63.75</v>
      </c>
    </row>
    <row r="99" spans="1:36">
      <c r="A99" s="4" t="s">
        <v>213</v>
      </c>
      <c r="B99" s="4" t="s">
        <v>214</v>
      </c>
      <c r="C99" s="4" t="s">
        <v>179</v>
      </c>
      <c r="D99" s="4" t="s">
        <v>428</v>
      </c>
      <c r="E99" s="4" t="s">
        <v>68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>
        <v>1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>
        <v>1</v>
      </c>
      <c r="AF99" s="4" t="s">
        <v>560</v>
      </c>
      <c r="AG99" s="6">
        <v>495</v>
      </c>
      <c r="AH99" s="6">
        <f t="shared" ref="AH99:AH130" si="3">AG99*AE99</f>
        <v>495</v>
      </c>
      <c r="AI99" s="5">
        <f>Table1[[#This Row],[Retail Price]]*(1-75%)</f>
        <v>123.75</v>
      </c>
      <c r="AJ99" s="5">
        <f>Table1[[#This Row],[Offer Price]]*Table1[[#This Row],[TOTAL]]</f>
        <v>123.75</v>
      </c>
    </row>
    <row r="100" spans="1:36">
      <c r="A100" s="4" t="s">
        <v>224</v>
      </c>
      <c r="B100" s="4" t="s">
        <v>225</v>
      </c>
      <c r="C100" s="4" t="s">
        <v>223</v>
      </c>
      <c r="D100" s="4" t="s">
        <v>428</v>
      </c>
      <c r="E100" s="4" t="s">
        <v>68</v>
      </c>
      <c r="F100" s="4"/>
      <c r="G100" s="4"/>
      <c r="H100" s="4"/>
      <c r="I100" s="4"/>
      <c r="J100" s="4">
        <v>1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>
        <v>1</v>
      </c>
      <c r="AF100" s="4" t="s">
        <v>561</v>
      </c>
      <c r="AG100" s="6">
        <v>1195</v>
      </c>
      <c r="AH100" s="6">
        <f t="shared" si="3"/>
        <v>1195</v>
      </c>
      <c r="AI100" s="5">
        <f>Table1[[#This Row],[Retail Price]]*(1-75%)</f>
        <v>298.75</v>
      </c>
      <c r="AJ100" s="5">
        <f>Table1[[#This Row],[Offer Price]]*Table1[[#This Row],[TOTAL]]</f>
        <v>298.75</v>
      </c>
    </row>
    <row r="101" spans="1:36">
      <c r="A101" s="4" t="s">
        <v>228</v>
      </c>
      <c r="B101" s="4" t="s">
        <v>229</v>
      </c>
      <c r="C101" s="4" t="s">
        <v>230</v>
      </c>
      <c r="D101" s="4" t="s">
        <v>428</v>
      </c>
      <c r="E101" s="4" t="s">
        <v>68</v>
      </c>
      <c r="F101" s="4"/>
      <c r="G101" s="4"/>
      <c r="H101" s="4"/>
      <c r="I101" s="4"/>
      <c r="J101" s="4"/>
      <c r="K101" s="4"/>
      <c r="L101" s="4"/>
      <c r="M101" s="4"/>
      <c r="N101" s="4"/>
      <c r="O101" s="4">
        <v>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>
        <v>1</v>
      </c>
      <c r="AF101" s="4" t="s">
        <v>562</v>
      </c>
      <c r="AG101" s="6">
        <v>1295.01</v>
      </c>
      <c r="AH101" s="6">
        <f t="shared" si="3"/>
        <v>1295.01</v>
      </c>
      <c r="AI101" s="5">
        <f>Table1[[#This Row],[Retail Price]]*(1-75%)</f>
        <v>323.7525</v>
      </c>
      <c r="AJ101" s="5">
        <f>Table1[[#This Row],[Offer Price]]*Table1[[#This Row],[TOTAL]]</f>
        <v>323.7525</v>
      </c>
    </row>
    <row r="102" spans="1:36">
      <c r="A102" s="4" t="s">
        <v>241</v>
      </c>
      <c r="B102" s="4" t="s">
        <v>242</v>
      </c>
      <c r="C102" s="4" t="s">
        <v>179</v>
      </c>
      <c r="D102" s="4" t="s">
        <v>428</v>
      </c>
      <c r="E102" s="4" t="s">
        <v>68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>
        <v>1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>
        <v>1</v>
      </c>
      <c r="AF102" s="4" t="s">
        <v>563</v>
      </c>
      <c r="AG102" s="6">
        <v>415</v>
      </c>
      <c r="AH102" s="6">
        <f t="shared" si="3"/>
        <v>415</v>
      </c>
      <c r="AI102" s="5">
        <f>Table1[[#This Row],[Retail Price]]*(1-75%)</f>
        <v>103.75</v>
      </c>
      <c r="AJ102" s="5">
        <f>Table1[[#This Row],[Offer Price]]*Table1[[#This Row],[TOTAL]]</f>
        <v>103.75</v>
      </c>
    </row>
    <row r="103" spans="1:36">
      <c r="A103" s="4" t="s">
        <v>243</v>
      </c>
      <c r="B103" s="4" t="s">
        <v>244</v>
      </c>
      <c r="C103" s="4" t="s">
        <v>245</v>
      </c>
      <c r="D103" s="4" t="s">
        <v>428</v>
      </c>
      <c r="E103" s="4" t="s">
        <v>68</v>
      </c>
      <c r="F103" s="4"/>
      <c r="G103" s="4"/>
      <c r="H103" s="4"/>
      <c r="I103" s="4"/>
      <c r="J103" s="4"/>
      <c r="K103" s="4"/>
      <c r="L103" s="4"/>
      <c r="M103" s="4"/>
      <c r="N103" s="4">
        <v>1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>
        <v>1</v>
      </c>
      <c r="AF103" s="4" t="s">
        <v>564</v>
      </c>
      <c r="AG103" s="6">
        <v>495</v>
      </c>
      <c r="AH103" s="6">
        <f t="shared" si="3"/>
        <v>495</v>
      </c>
      <c r="AI103" s="5">
        <f>Table1[[#This Row],[Retail Price]]*(1-75%)</f>
        <v>123.75</v>
      </c>
      <c r="AJ103" s="5">
        <f>Table1[[#This Row],[Offer Price]]*Table1[[#This Row],[TOTAL]]</f>
        <v>123.75</v>
      </c>
    </row>
    <row r="104" spans="1:36">
      <c r="A104" s="4" t="s">
        <v>246</v>
      </c>
      <c r="B104" s="4" t="s">
        <v>247</v>
      </c>
      <c r="C104" s="4" t="s">
        <v>248</v>
      </c>
      <c r="D104" s="4" t="s">
        <v>428</v>
      </c>
      <c r="E104" s="4" t="s">
        <v>68</v>
      </c>
      <c r="F104" s="4"/>
      <c r="G104" s="4"/>
      <c r="H104" s="4"/>
      <c r="I104" s="4"/>
      <c r="J104" s="4"/>
      <c r="K104" s="4"/>
      <c r="L104" s="4">
        <v>1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>
        <v>1</v>
      </c>
      <c r="AF104" s="4" t="s">
        <v>565</v>
      </c>
      <c r="AG104" s="6">
        <v>520</v>
      </c>
      <c r="AH104" s="6">
        <f t="shared" si="3"/>
        <v>520</v>
      </c>
      <c r="AI104" s="5">
        <f>Table1[[#This Row],[Retail Price]]*(1-75%)</f>
        <v>130</v>
      </c>
      <c r="AJ104" s="5">
        <f>Table1[[#This Row],[Offer Price]]*Table1[[#This Row],[TOTAL]]</f>
        <v>130</v>
      </c>
    </row>
    <row r="105" spans="1:36">
      <c r="A105" s="4" t="s">
        <v>250</v>
      </c>
      <c r="B105" s="4" t="s">
        <v>251</v>
      </c>
      <c r="C105" s="4" t="s">
        <v>161</v>
      </c>
      <c r="D105" s="4" t="s">
        <v>428</v>
      </c>
      <c r="E105" s="4" t="s">
        <v>68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>
        <v>1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>
        <v>1</v>
      </c>
      <c r="AF105" s="4" t="s">
        <v>566</v>
      </c>
      <c r="AG105" s="6">
        <v>350</v>
      </c>
      <c r="AH105" s="6">
        <f t="shared" si="3"/>
        <v>350</v>
      </c>
      <c r="AI105" s="5">
        <f>Table1[[#This Row],[Retail Price]]*(1-75%)</f>
        <v>87.5</v>
      </c>
      <c r="AJ105" s="5">
        <f>Table1[[#This Row],[Offer Price]]*Table1[[#This Row],[TOTAL]]</f>
        <v>87.5</v>
      </c>
    </row>
    <row r="106" spans="1:36">
      <c r="A106" s="4" t="s">
        <v>252</v>
      </c>
      <c r="B106" s="4" t="s">
        <v>253</v>
      </c>
      <c r="C106" s="4" t="s">
        <v>133</v>
      </c>
      <c r="D106" s="4" t="s">
        <v>428</v>
      </c>
      <c r="E106" s="4" t="s">
        <v>68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>
        <v>1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>
        <v>1</v>
      </c>
      <c r="AF106" s="4" t="s">
        <v>567</v>
      </c>
      <c r="AG106" s="6">
        <v>450</v>
      </c>
      <c r="AH106" s="6">
        <f t="shared" si="3"/>
        <v>450</v>
      </c>
      <c r="AI106" s="5">
        <f>Table1[[#This Row],[Retail Price]]*(1-75%)</f>
        <v>112.5</v>
      </c>
      <c r="AJ106" s="5">
        <f>Table1[[#This Row],[Offer Price]]*Table1[[#This Row],[TOTAL]]</f>
        <v>112.5</v>
      </c>
    </row>
    <row r="107" spans="1:36">
      <c r="A107" s="4" t="s">
        <v>265</v>
      </c>
      <c r="B107" s="4" t="s">
        <v>266</v>
      </c>
      <c r="C107" s="4" t="s">
        <v>223</v>
      </c>
      <c r="D107" s="4" t="s">
        <v>428</v>
      </c>
      <c r="E107" s="4" t="s">
        <v>68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>
        <v>1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>
        <v>1</v>
      </c>
      <c r="AF107" s="4" t="s">
        <v>568</v>
      </c>
      <c r="AG107" s="6">
        <v>895</v>
      </c>
      <c r="AH107" s="6">
        <f t="shared" si="3"/>
        <v>895</v>
      </c>
      <c r="AI107" s="5">
        <f>Table1[[#This Row],[Retail Price]]*(1-75%)</f>
        <v>223.75</v>
      </c>
      <c r="AJ107" s="5">
        <f>Table1[[#This Row],[Offer Price]]*Table1[[#This Row],[TOTAL]]</f>
        <v>223.75</v>
      </c>
    </row>
    <row r="108" spans="1:36">
      <c r="A108" s="4" t="s">
        <v>267</v>
      </c>
      <c r="B108" s="4" t="s">
        <v>268</v>
      </c>
      <c r="C108" s="4" t="s">
        <v>196</v>
      </c>
      <c r="D108" s="4" t="s">
        <v>428</v>
      </c>
      <c r="E108" s="4" t="s">
        <v>68</v>
      </c>
      <c r="F108" s="4"/>
      <c r="G108" s="4"/>
      <c r="H108" s="4"/>
      <c r="I108" s="4"/>
      <c r="J108" s="4"/>
      <c r="K108" s="4"/>
      <c r="L108" s="4">
        <v>1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>
        <v>1</v>
      </c>
      <c r="AF108" s="4" t="s">
        <v>569</v>
      </c>
      <c r="AG108" s="6">
        <v>1195</v>
      </c>
      <c r="AH108" s="6">
        <f t="shared" si="3"/>
        <v>1195</v>
      </c>
      <c r="AI108" s="5">
        <f>Table1[[#This Row],[Retail Price]]*(1-75%)</f>
        <v>298.75</v>
      </c>
      <c r="AJ108" s="5">
        <f>Table1[[#This Row],[Offer Price]]*Table1[[#This Row],[TOTAL]]</f>
        <v>298.75</v>
      </c>
    </row>
    <row r="109" spans="1:36">
      <c r="A109" s="4" t="s">
        <v>273</v>
      </c>
      <c r="B109" s="4" t="s">
        <v>274</v>
      </c>
      <c r="C109" s="4" t="s">
        <v>133</v>
      </c>
      <c r="D109" s="4" t="s">
        <v>428</v>
      </c>
      <c r="E109" s="4" t="s">
        <v>68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>
        <v>1</v>
      </c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>
        <v>1</v>
      </c>
      <c r="AF109" s="4" t="s">
        <v>570</v>
      </c>
      <c r="AG109" s="6">
        <v>570</v>
      </c>
      <c r="AH109" s="6">
        <f t="shared" si="3"/>
        <v>570</v>
      </c>
      <c r="AI109" s="5">
        <f>Table1[[#This Row],[Retail Price]]*(1-75%)</f>
        <v>142.5</v>
      </c>
      <c r="AJ109" s="5">
        <f>Table1[[#This Row],[Offer Price]]*Table1[[#This Row],[TOTAL]]</f>
        <v>142.5</v>
      </c>
    </row>
    <row r="110" spans="1:36">
      <c r="A110" s="4" t="s">
        <v>282</v>
      </c>
      <c r="B110" s="4" t="s">
        <v>283</v>
      </c>
      <c r="C110" s="4" t="s">
        <v>179</v>
      </c>
      <c r="D110" s="4" t="s">
        <v>428</v>
      </c>
      <c r="E110" s="4" t="s">
        <v>68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>
        <v>1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>
        <v>1</v>
      </c>
      <c r="AF110" s="4" t="s">
        <v>571</v>
      </c>
      <c r="AG110" s="6">
        <v>395</v>
      </c>
      <c r="AH110" s="6">
        <f t="shared" si="3"/>
        <v>395</v>
      </c>
      <c r="AI110" s="5">
        <f>Table1[[#This Row],[Retail Price]]*(1-75%)</f>
        <v>98.75</v>
      </c>
      <c r="AJ110" s="5">
        <f>Table1[[#This Row],[Offer Price]]*Table1[[#This Row],[TOTAL]]</f>
        <v>98.75</v>
      </c>
    </row>
    <row r="111" spans="1:36">
      <c r="A111" s="4" t="s">
        <v>284</v>
      </c>
      <c r="B111" s="4" t="s">
        <v>285</v>
      </c>
      <c r="C111" s="4" t="s">
        <v>179</v>
      </c>
      <c r="D111" s="4" t="s">
        <v>428</v>
      </c>
      <c r="E111" s="4" t="s">
        <v>68</v>
      </c>
      <c r="F111" s="4"/>
      <c r="G111" s="4"/>
      <c r="H111" s="4"/>
      <c r="I111" s="4"/>
      <c r="J111" s="4"/>
      <c r="K111" s="4"/>
      <c r="L111" s="4">
        <v>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>
        <v>1</v>
      </c>
      <c r="AF111" s="4" t="s">
        <v>572</v>
      </c>
      <c r="AG111" s="6">
        <v>695</v>
      </c>
      <c r="AH111" s="6">
        <f t="shared" si="3"/>
        <v>695</v>
      </c>
      <c r="AI111" s="5">
        <f>Table1[[#This Row],[Retail Price]]*(1-75%)</f>
        <v>173.75</v>
      </c>
      <c r="AJ111" s="5">
        <f>Table1[[#This Row],[Offer Price]]*Table1[[#This Row],[TOTAL]]</f>
        <v>173.75</v>
      </c>
    </row>
    <row r="112" spans="1:36">
      <c r="A112" s="4" t="s">
        <v>288</v>
      </c>
      <c r="B112" s="4" t="s">
        <v>289</v>
      </c>
      <c r="C112" s="4" t="s">
        <v>161</v>
      </c>
      <c r="D112" s="4" t="s">
        <v>428</v>
      </c>
      <c r="E112" s="4" t="s">
        <v>68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>
        <v>1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>
        <v>1</v>
      </c>
      <c r="AF112" s="4" t="s">
        <v>573</v>
      </c>
      <c r="AG112" s="6">
        <v>895</v>
      </c>
      <c r="AH112" s="6">
        <f t="shared" si="3"/>
        <v>895</v>
      </c>
      <c r="AI112" s="5">
        <f>Table1[[#This Row],[Retail Price]]*(1-75%)</f>
        <v>223.75</v>
      </c>
      <c r="AJ112" s="5">
        <f>Table1[[#This Row],[Offer Price]]*Table1[[#This Row],[TOTAL]]</f>
        <v>223.75</v>
      </c>
    </row>
    <row r="113" spans="1:36">
      <c r="A113" s="4" t="s">
        <v>290</v>
      </c>
      <c r="B113" s="4" t="s">
        <v>291</v>
      </c>
      <c r="C113" s="4" t="s">
        <v>166</v>
      </c>
      <c r="D113" s="4" t="s">
        <v>428</v>
      </c>
      <c r="E113" s="4" t="s">
        <v>68</v>
      </c>
      <c r="F113" s="4"/>
      <c r="G113" s="4"/>
      <c r="H113" s="4"/>
      <c r="I113" s="4"/>
      <c r="J113" s="4"/>
      <c r="K113" s="4"/>
      <c r="L113" s="4"/>
      <c r="M113" s="4"/>
      <c r="N113" s="4"/>
      <c r="O113" s="4">
        <v>1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>
        <v>1</v>
      </c>
      <c r="AF113" s="4" t="s">
        <v>574</v>
      </c>
      <c r="AG113" s="6">
        <v>450</v>
      </c>
      <c r="AH113" s="6">
        <f t="shared" si="3"/>
        <v>450</v>
      </c>
      <c r="AI113" s="5">
        <f>Table1[[#This Row],[Retail Price]]*(1-75%)</f>
        <v>112.5</v>
      </c>
      <c r="AJ113" s="5">
        <f>Table1[[#This Row],[Offer Price]]*Table1[[#This Row],[TOTAL]]</f>
        <v>112.5</v>
      </c>
    </row>
    <row r="114" spans="1:36">
      <c r="A114" s="4" t="s">
        <v>300</v>
      </c>
      <c r="B114" s="4" t="s">
        <v>301</v>
      </c>
      <c r="C114" s="4" t="s">
        <v>302</v>
      </c>
      <c r="D114" s="4" t="s">
        <v>428</v>
      </c>
      <c r="E114" s="4" t="s">
        <v>68</v>
      </c>
      <c r="F114" s="4"/>
      <c r="G114" s="4"/>
      <c r="H114" s="4"/>
      <c r="I114" s="4"/>
      <c r="J114" s="4"/>
      <c r="K114" s="4"/>
      <c r="L114" s="4"/>
      <c r="M114" s="4"/>
      <c r="N114" s="4">
        <v>1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>
        <v>1</v>
      </c>
      <c r="AF114" s="4" t="s">
        <v>575</v>
      </c>
      <c r="AG114" s="6">
        <v>895</v>
      </c>
      <c r="AH114" s="6">
        <f t="shared" si="3"/>
        <v>895</v>
      </c>
      <c r="AI114" s="5">
        <f>Table1[[#This Row],[Retail Price]]*(1-75%)</f>
        <v>223.75</v>
      </c>
      <c r="AJ114" s="5">
        <f>Table1[[#This Row],[Offer Price]]*Table1[[#This Row],[TOTAL]]</f>
        <v>223.75</v>
      </c>
    </row>
    <row r="115" spans="1:36">
      <c r="A115" s="4" t="s">
        <v>362</v>
      </c>
      <c r="B115" s="4" t="s">
        <v>363</v>
      </c>
      <c r="C115" s="4" t="s">
        <v>364</v>
      </c>
      <c r="D115" s="4" t="s">
        <v>428</v>
      </c>
      <c r="E115" s="4" t="s">
        <v>361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>
        <v>1</v>
      </c>
      <c r="W115" s="4"/>
      <c r="X115" s="4"/>
      <c r="Y115" s="4"/>
      <c r="Z115" s="4"/>
      <c r="AA115" s="4"/>
      <c r="AB115" s="4"/>
      <c r="AC115" s="4"/>
      <c r="AD115" s="4"/>
      <c r="AE115" s="4">
        <v>1</v>
      </c>
      <c r="AF115" s="4" t="s">
        <v>587</v>
      </c>
      <c r="AG115" s="6">
        <v>470.01</v>
      </c>
      <c r="AH115" s="6">
        <f t="shared" si="3"/>
        <v>470.01</v>
      </c>
      <c r="AI115" s="5">
        <f>Table1[[#This Row],[Retail Price]]*(1-75%)</f>
        <v>117.5025</v>
      </c>
      <c r="AJ115" s="5">
        <f>Table1[[#This Row],[Offer Price]]*Table1[[#This Row],[TOTAL]]</f>
        <v>117.5025</v>
      </c>
    </row>
    <row r="116" spans="1:36">
      <c r="A116" s="4" t="s">
        <v>370</v>
      </c>
      <c r="B116" s="4" t="s">
        <v>371</v>
      </c>
      <c r="C116" s="4" t="s">
        <v>369</v>
      </c>
      <c r="D116" s="4" t="s">
        <v>428</v>
      </c>
      <c r="E116" s="4" t="s">
        <v>361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>
        <v>1</v>
      </c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>
        <v>1</v>
      </c>
      <c r="AF116" s="4" t="s">
        <v>588</v>
      </c>
      <c r="AG116" s="6">
        <v>695</v>
      </c>
      <c r="AH116" s="6">
        <f t="shared" si="3"/>
        <v>695</v>
      </c>
      <c r="AI116" s="5">
        <f>Table1[[#This Row],[Retail Price]]*(1-75%)</f>
        <v>173.75</v>
      </c>
      <c r="AJ116" s="5">
        <f>Table1[[#This Row],[Offer Price]]*Table1[[#This Row],[TOTAL]]</f>
        <v>173.75</v>
      </c>
    </row>
    <row r="117" spans="1:36">
      <c r="A117" s="4" t="s">
        <v>372</v>
      </c>
      <c r="B117" s="4" t="s">
        <v>373</v>
      </c>
      <c r="C117" s="4" t="s">
        <v>366</v>
      </c>
      <c r="D117" s="4" t="s">
        <v>428</v>
      </c>
      <c r="E117" s="4" t="s">
        <v>361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>
        <v>1</v>
      </c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>
        <v>1</v>
      </c>
      <c r="AF117" s="4" t="s">
        <v>589</v>
      </c>
      <c r="AG117" s="6">
        <v>1395</v>
      </c>
      <c r="AH117" s="6">
        <f t="shared" si="3"/>
        <v>1395</v>
      </c>
      <c r="AI117" s="5">
        <f>Table1[[#This Row],[Retail Price]]*(1-75%)</f>
        <v>348.75</v>
      </c>
      <c r="AJ117" s="5">
        <f>Table1[[#This Row],[Offer Price]]*Table1[[#This Row],[TOTAL]]</f>
        <v>348.75</v>
      </c>
    </row>
    <row r="118" spans="1:36">
      <c r="A118" s="4" t="s">
        <v>376</v>
      </c>
      <c r="B118" s="4" t="s">
        <v>377</v>
      </c>
      <c r="C118" s="4" t="s">
        <v>364</v>
      </c>
      <c r="D118" s="4" t="s">
        <v>428</v>
      </c>
      <c r="E118" s="4" t="s">
        <v>361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>
        <v>1</v>
      </c>
      <c r="V118" s="4"/>
      <c r="W118" s="4"/>
      <c r="X118" s="4"/>
      <c r="Y118" s="4"/>
      <c r="Z118" s="4"/>
      <c r="AA118" s="4"/>
      <c r="AB118" s="4"/>
      <c r="AC118" s="4"/>
      <c r="AD118" s="4"/>
      <c r="AE118" s="4">
        <v>1</v>
      </c>
      <c r="AF118" s="4" t="s">
        <v>590</v>
      </c>
      <c r="AG118" s="6">
        <v>285</v>
      </c>
      <c r="AH118" s="6">
        <f t="shared" si="3"/>
        <v>285</v>
      </c>
      <c r="AI118" s="5">
        <f>Table1[[#This Row],[Retail Price]]*(1-75%)</f>
        <v>71.25</v>
      </c>
      <c r="AJ118" s="5">
        <f>Table1[[#This Row],[Offer Price]]*Table1[[#This Row],[TOTAL]]</f>
        <v>71.25</v>
      </c>
    </row>
    <row r="119" spans="1:36">
      <c r="A119" s="4" t="s">
        <v>396</v>
      </c>
      <c r="B119" s="4" t="s">
        <v>397</v>
      </c>
      <c r="C119" s="4" t="s">
        <v>386</v>
      </c>
      <c r="D119" s="4" t="s">
        <v>429</v>
      </c>
      <c r="E119" s="4" t="s">
        <v>114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>
        <v>130</v>
      </c>
      <c r="X119" s="4">
        <v>73</v>
      </c>
      <c r="Y119" s="4">
        <v>83</v>
      </c>
      <c r="Z119" s="4"/>
      <c r="AA119" s="4">
        <v>158</v>
      </c>
      <c r="AB119" s="4">
        <v>105</v>
      </c>
      <c r="AC119" s="4"/>
      <c r="AD119" s="4"/>
      <c r="AE119" s="4">
        <v>549</v>
      </c>
      <c r="AF119" s="4" t="s">
        <v>433</v>
      </c>
      <c r="AG119" s="6">
        <v>190</v>
      </c>
      <c r="AH119" s="6">
        <f t="shared" si="3"/>
        <v>104310</v>
      </c>
      <c r="AI119" s="5">
        <f>Table1[[#This Row],[Retail Price]]*(1-75%)</f>
        <v>47.5</v>
      </c>
      <c r="AJ119" s="5">
        <f>Table1[[#This Row],[Offer Price]]*Table1[[#This Row],[TOTAL]]</f>
        <v>26077.5</v>
      </c>
    </row>
    <row r="120" spans="1:36">
      <c r="A120" s="4" t="s">
        <v>15</v>
      </c>
      <c r="B120" s="4" t="s">
        <v>16</v>
      </c>
      <c r="C120" s="4" t="s">
        <v>17</v>
      </c>
      <c r="D120" s="4" t="s">
        <v>429</v>
      </c>
      <c r="E120" s="4" t="s">
        <v>13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>
        <v>62</v>
      </c>
      <c r="X120" s="4">
        <v>50</v>
      </c>
      <c r="Y120" s="4">
        <v>147</v>
      </c>
      <c r="Z120" s="4"/>
      <c r="AA120" s="4">
        <v>86</v>
      </c>
      <c r="AB120" s="4">
        <v>182</v>
      </c>
      <c r="AC120" s="4"/>
      <c r="AD120" s="4"/>
      <c r="AE120" s="4">
        <v>527</v>
      </c>
      <c r="AF120" s="4" t="s">
        <v>434</v>
      </c>
      <c r="AG120" s="6">
        <v>225</v>
      </c>
      <c r="AH120" s="6">
        <f t="shared" si="3"/>
        <v>118575</v>
      </c>
      <c r="AI120" s="5">
        <f>Table1[[#This Row],[Retail Price]]*(1-75%)</f>
        <v>56.25</v>
      </c>
      <c r="AJ120" s="5">
        <f>Table1[[#This Row],[Offer Price]]*Table1[[#This Row],[TOTAL]]</f>
        <v>29643.75</v>
      </c>
    </row>
    <row r="121" spans="1:36">
      <c r="A121" s="4" t="s">
        <v>34</v>
      </c>
      <c r="B121" s="4" t="s">
        <v>35</v>
      </c>
      <c r="C121" s="4" t="s">
        <v>24</v>
      </c>
      <c r="D121" s="4" t="s">
        <v>429</v>
      </c>
      <c r="E121" s="4" t="s">
        <v>13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>
        <v>90</v>
      </c>
      <c r="X121" s="4">
        <v>17</v>
      </c>
      <c r="Y121" s="4">
        <v>70</v>
      </c>
      <c r="Z121" s="4"/>
      <c r="AA121" s="4">
        <v>124</v>
      </c>
      <c r="AB121" s="4">
        <v>138</v>
      </c>
      <c r="AC121" s="4"/>
      <c r="AD121" s="4"/>
      <c r="AE121" s="4">
        <v>439</v>
      </c>
      <c r="AF121" s="4" t="s">
        <v>436</v>
      </c>
      <c r="AG121" s="6">
        <v>160</v>
      </c>
      <c r="AH121" s="6">
        <f t="shared" si="3"/>
        <v>70240</v>
      </c>
      <c r="AI121" s="5">
        <f>Table1[[#This Row],[Retail Price]]*(1-75%)</f>
        <v>40</v>
      </c>
      <c r="AJ121" s="5">
        <f>Table1[[#This Row],[Offer Price]]*Table1[[#This Row],[TOTAL]]</f>
        <v>17560</v>
      </c>
    </row>
    <row r="122" spans="1:36">
      <c r="A122" s="4" t="s">
        <v>394</v>
      </c>
      <c r="B122" s="4" t="s">
        <v>395</v>
      </c>
      <c r="C122" s="4" t="s">
        <v>386</v>
      </c>
      <c r="D122" s="4" t="s">
        <v>429</v>
      </c>
      <c r="E122" s="4" t="s">
        <v>114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>
        <v>60</v>
      </c>
      <c r="X122" s="4">
        <v>58</v>
      </c>
      <c r="Y122" s="4">
        <v>92</v>
      </c>
      <c r="Z122" s="4"/>
      <c r="AA122" s="4">
        <v>91</v>
      </c>
      <c r="AB122" s="4">
        <v>107</v>
      </c>
      <c r="AC122" s="4"/>
      <c r="AD122" s="4"/>
      <c r="AE122" s="4">
        <v>408</v>
      </c>
      <c r="AF122" s="4" t="s">
        <v>437</v>
      </c>
      <c r="AG122" s="6">
        <v>190</v>
      </c>
      <c r="AH122" s="6">
        <f t="shared" si="3"/>
        <v>77520</v>
      </c>
      <c r="AI122" s="5">
        <f>Table1[[#This Row],[Retail Price]]*(1-75%)</f>
        <v>47.5</v>
      </c>
      <c r="AJ122" s="5">
        <f>Table1[[#This Row],[Offer Price]]*Table1[[#This Row],[TOTAL]]</f>
        <v>19380</v>
      </c>
    </row>
    <row r="123" spans="1:36">
      <c r="A123" s="4" t="s">
        <v>32</v>
      </c>
      <c r="B123" s="4" t="s">
        <v>33</v>
      </c>
      <c r="C123" s="4" t="s">
        <v>24</v>
      </c>
      <c r="D123" s="4" t="s">
        <v>429</v>
      </c>
      <c r="E123" s="4" t="s">
        <v>13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>
        <v>55</v>
      </c>
      <c r="X123" s="4">
        <v>44</v>
      </c>
      <c r="Y123" s="4">
        <v>63</v>
      </c>
      <c r="Z123" s="4"/>
      <c r="AA123" s="4">
        <v>79</v>
      </c>
      <c r="AB123" s="4">
        <v>86</v>
      </c>
      <c r="AC123" s="4"/>
      <c r="AD123" s="4"/>
      <c r="AE123" s="4">
        <v>327</v>
      </c>
      <c r="AF123" s="4" t="s">
        <v>438</v>
      </c>
      <c r="AG123" s="6">
        <v>160</v>
      </c>
      <c r="AH123" s="6">
        <f t="shared" si="3"/>
        <v>52320</v>
      </c>
      <c r="AI123" s="5">
        <f>Table1[[#This Row],[Retail Price]]*(1-75%)</f>
        <v>40</v>
      </c>
      <c r="AJ123" s="5">
        <f>Table1[[#This Row],[Offer Price]]*Table1[[#This Row],[TOTAL]]</f>
        <v>13080</v>
      </c>
    </row>
    <row r="124" spans="1:36">
      <c r="A124" s="4" t="s">
        <v>392</v>
      </c>
      <c r="B124" s="4" t="s">
        <v>393</v>
      </c>
      <c r="C124" s="4" t="s">
        <v>386</v>
      </c>
      <c r="D124" s="4" t="s">
        <v>429</v>
      </c>
      <c r="E124" s="4" t="s">
        <v>114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>
        <v>34</v>
      </c>
      <c r="X124" s="4">
        <v>23</v>
      </c>
      <c r="Y124" s="4">
        <v>34</v>
      </c>
      <c r="Z124" s="4"/>
      <c r="AA124" s="4">
        <v>91</v>
      </c>
      <c r="AB124" s="4">
        <v>46</v>
      </c>
      <c r="AC124" s="4"/>
      <c r="AD124" s="4"/>
      <c r="AE124" s="4">
        <v>228</v>
      </c>
      <c r="AF124" s="4" t="s">
        <v>440</v>
      </c>
      <c r="AG124" s="6">
        <v>190</v>
      </c>
      <c r="AH124" s="6">
        <f t="shared" si="3"/>
        <v>43320</v>
      </c>
      <c r="AI124" s="5">
        <f>Table1[[#This Row],[Retail Price]]*(1-75%)</f>
        <v>47.5</v>
      </c>
      <c r="AJ124" s="5">
        <f>Table1[[#This Row],[Offer Price]]*Table1[[#This Row],[TOTAL]]</f>
        <v>10830</v>
      </c>
    </row>
    <row r="125" spans="1:36">
      <c r="A125" s="4" t="s">
        <v>389</v>
      </c>
      <c r="B125" s="4" t="s">
        <v>390</v>
      </c>
      <c r="C125" s="4" t="s">
        <v>391</v>
      </c>
      <c r="D125" s="4" t="s">
        <v>429</v>
      </c>
      <c r="E125" s="4" t="s">
        <v>114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>
        <v>29</v>
      </c>
      <c r="X125" s="4">
        <v>1</v>
      </c>
      <c r="Y125" s="4">
        <v>38</v>
      </c>
      <c r="Z125" s="4"/>
      <c r="AA125" s="4">
        <v>93</v>
      </c>
      <c r="AB125" s="4">
        <v>60</v>
      </c>
      <c r="AC125" s="4"/>
      <c r="AD125" s="4"/>
      <c r="AE125" s="4">
        <v>221</v>
      </c>
      <c r="AF125" s="4" t="s">
        <v>441</v>
      </c>
      <c r="AG125" s="6">
        <v>210</v>
      </c>
      <c r="AH125" s="6">
        <f t="shared" si="3"/>
        <v>46410</v>
      </c>
      <c r="AI125" s="5">
        <f>Table1[[#This Row],[Retail Price]]*(1-75%)</f>
        <v>52.5</v>
      </c>
      <c r="AJ125" s="5">
        <f>Table1[[#This Row],[Offer Price]]*Table1[[#This Row],[TOTAL]]</f>
        <v>11602.5</v>
      </c>
    </row>
    <row r="126" spans="1:36">
      <c r="A126" s="4" t="s">
        <v>30</v>
      </c>
      <c r="B126" s="4" t="s">
        <v>31</v>
      </c>
      <c r="C126" s="4" t="s">
        <v>29</v>
      </c>
      <c r="D126" s="4" t="s">
        <v>429</v>
      </c>
      <c r="E126" s="4" t="s">
        <v>13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>
        <v>39</v>
      </c>
      <c r="X126" s="4">
        <v>8</v>
      </c>
      <c r="Y126" s="4">
        <v>30</v>
      </c>
      <c r="Z126" s="4"/>
      <c r="AA126" s="4">
        <v>64</v>
      </c>
      <c r="AB126" s="4">
        <v>59</v>
      </c>
      <c r="AC126" s="4"/>
      <c r="AD126" s="4"/>
      <c r="AE126" s="4">
        <v>200</v>
      </c>
      <c r="AF126" s="4" t="s">
        <v>442</v>
      </c>
      <c r="AG126" s="6">
        <v>160</v>
      </c>
      <c r="AH126" s="6">
        <f t="shared" si="3"/>
        <v>32000</v>
      </c>
      <c r="AI126" s="5">
        <f>Table1[[#This Row],[Retail Price]]*(1-75%)</f>
        <v>40</v>
      </c>
      <c r="AJ126" s="5">
        <f>Table1[[#This Row],[Offer Price]]*Table1[[#This Row],[TOTAL]]</f>
        <v>8000</v>
      </c>
    </row>
    <row r="127" spans="1:36">
      <c r="A127" s="4" t="s">
        <v>43</v>
      </c>
      <c r="B127" s="4" t="s">
        <v>44</v>
      </c>
      <c r="C127" s="4" t="s">
        <v>45</v>
      </c>
      <c r="D127" s="4" t="s">
        <v>429</v>
      </c>
      <c r="E127" s="4" t="s">
        <v>13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>
        <v>37</v>
      </c>
      <c r="X127" s="4">
        <v>32</v>
      </c>
      <c r="Y127" s="4">
        <v>42</v>
      </c>
      <c r="Z127" s="4"/>
      <c r="AA127" s="4">
        <v>40</v>
      </c>
      <c r="AB127" s="4">
        <v>48</v>
      </c>
      <c r="AC127" s="4"/>
      <c r="AD127" s="4"/>
      <c r="AE127" s="4">
        <v>199</v>
      </c>
      <c r="AF127" s="4" t="s">
        <v>443</v>
      </c>
      <c r="AG127" s="6">
        <v>45</v>
      </c>
      <c r="AH127" s="6">
        <f t="shared" si="3"/>
        <v>8955</v>
      </c>
      <c r="AI127" s="5">
        <f>Table1[[#This Row],[Retail Price]]*(1-75%)</f>
        <v>11.25</v>
      </c>
      <c r="AJ127" s="5">
        <f>Table1[[#This Row],[Offer Price]]*Table1[[#This Row],[TOTAL]]</f>
        <v>2238.75</v>
      </c>
    </row>
    <row r="128" spans="1:36">
      <c r="A128" s="4" t="s">
        <v>38</v>
      </c>
      <c r="B128" s="4" t="s">
        <v>39</v>
      </c>
      <c r="C128" s="4" t="s">
        <v>24</v>
      </c>
      <c r="D128" s="4" t="s">
        <v>429</v>
      </c>
      <c r="E128" s="4" t="s">
        <v>13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>
        <v>34</v>
      </c>
      <c r="X128" s="4">
        <v>9</v>
      </c>
      <c r="Y128" s="4">
        <v>43</v>
      </c>
      <c r="Z128" s="4"/>
      <c r="AA128" s="4">
        <v>25</v>
      </c>
      <c r="AB128" s="4">
        <v>73</v>
      </c>
      <c r="AC128" s="4"/>
      <c r="AD128" s="4"/>
      <c r="AE128" s="4">
        <v>184</v>
      </c>
      <c r="AF128" s="4" t="s">
        <v>444</v>
      </c>
      <c r="AG128" s="6">
        <v>155</v>
      </c>
      <c r="AH128" s="6">
        <f t="shared" si="3"/>
        <v>28520</v>
      </c>
      <c r="AI128" s="5">
        <f>Table1[[#This Row],[Retail Price]]*(1-75%)</f>
        <v>38.75</v>
      </c>
      <c r="AJ128" s="5">
        <f>Table1[[#This Row],[Offer Price]]*Table1[[#This Row],[TOTAL]]</f>
        <v>7130</v>
      </c>
    </row>
    <row r="129" spans="1:36">
      <c r="A129" s="4" t="s">
        <v>384</v>
      </c>
      <c r="B129" s="4" t="s">
        <v>385</v>
      </c>
      <c r="C129" s="4" t="s">
        <v>386</v>
      </c>
      <c r="D129" s="4" t="s">
        <v>429</v>
      </c>
      <c r="E129" s="4" t="s">
        <v>114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>
        <v>59</v>
      </c>
      <c r="X129" s="4"/>
      <c r="Y129" s="4">
        <v>8</v>
      </c>
      <c r="Z129" s="4"/>
      <c r="AA129" s="4">
        <v>60</v>
      </c>
      <c r="AB129" s="4">
        <v>46</v>
      </c>
      <c r="AC129" s="4"/>
      <c r="AD129" s="4"/>
      <c r="AE129" s="4">
        <v>173</v>
      </c>
      <c r="AF129" s="4" t="s">
        <v>446</v>
      </c>
      <c r="AG129" s="6">
        <v>190</v>
      </c>
      <c r="AH129" s="6">
        <f t="shared" si="3"/>
        <v>32870</v>
      </c>
      <c r="AI129" s="5">
        <f>Table1[[#This Row],[Retail Price]]*(1-75%)</f>
        <v>47.5</v>
      </c>
      <c r="AJ129" s="5">
        <f>Table1[[#This Row],[Offer Price]]*Table1[[#This Row],[TOTAL]]</f>
        <v>8217.5</v>
      </c>
    </row>
    <row r="130" spans="1:36">
      <c r="A130" s="4" t="s">
        <v>36</v>
      </c>
      <c r="B130" s="4" t="s">
        <v>37</v>
      </c>
      <c r="C130" s="4" t="s">
        <v>24</v>
      </c>
      <c r="D130" s="4" t="s">
        <v>429</v>
      </c>
      <c r="E130" s="4" t="s">
        <v>13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>
        <v>3</v>
      </c>
      <c r="X130" s="4">
        <v>3</v>
      </c>
      <c r="Y130" s="4">
        <v>39</v>
      </c>
      <c r="Z130" s="4"/>
      <c r="AA130" s="4">
        <v>2</v>
      </c>
      <c r="AB130" s="4">
        <v>79</v>
      </c>
      <c r="AC130" s="4"/>
      <c r="AD130" s="4"/>
      <c r="AE130" s="4">
        <v>126</v>
      </c>
      <c r="AF130" s="4" t="s">
        <v>448</v>
      </c>
      <c r="AG130" s="6">
        <v>155</v>
      </c>
      <c r="AH130" s="6">
        <f t="shared" si="3"/>
        <v>19530</v>
      </c>
      <c r="AI130" s="5">
        <f>Table1[[#This Row],[Retail Price]]*(1-75%)</f>
        <v>38.75</v>
      </c>
      <c r="AJ130" s="5">
        <f>Table1[[#This Row],[Offer Price]]*Table1[[#This Row],[TOTAL]]</f>
        <v>4882.5</v>
      </c>
    </row>
    <row r="131" spans="1:36">
      <c r="A131" s="4" t="s">
        <v>387</v>
      </c>
      <c r="B131" s="4" t="s">
        <v>388</v>
      </c>
      <c r="C131" s="4" t="s">
        <v>386</v>
      </c>
      <c r="D131" s="4" t="s">
        <v>429</v>
      </c>
      <c r="E131" s="4" t="s">
        <v>114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>
        <v>25</v>
      </c>
      <c r="X131" s="4"/>
      <c r="Y131" s="4">
        <v>12</v>
      </c>
      <c r="Z131" s="4"/>
      <c r="AA131" s="4">
        <v>42</v>
      </c>
      <c r="AB131" s="4">
        <v>35</v>
      </c>
      <c r="AC131" s="4"/>
      <c r="AD131" s="4"/>
      <c r="AE131" s="4">
        <v>114</v>
      </c>
      <c r="AF131" s="4" t="s">
        <v>449</v>
      </c>
      <c r="AG131" s="6">
        <v>190</v>
      </c>
      <c r="AH131" s="6">
        <f t="shared" ref="AH131:AH162" si="4">AG131*AE131</f>
        <v>21660</v>
      </c>
      <c r="AI131" s="5">
        <f>Table1[[#This Row],[Retail Price]]*(1-75%)</f>
        <v>47.5</v>
      </c>
      <c r="AJ131" s="5">
        <f>Table1[[#This Row],[Offer Price]]*Table1[[#This Row],[TOTAL]]</f>
        <v>5415</v>
      </c>
    </row>
    <row r="132" spans="1:36">
      <c r="A132" s="4" t="s">
        <v>416</v>
      </c>
      <c r="B132" s="4" t="s">
        <v>417</v>
      </c>
      <c r="C132" s="4" t="s">
        <v>409</v>
      </c>
      <c r="D132" s="4" t="s">
        <v>429</v>
      </c>
      <c r="E132" s="4" t="s">
        <v>114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>
        <v>42</v>
      </c>
      <c r="X132" s="4"/>
      <c r="Y132" s="4"/>
      <c r="Z132" s="4"/>
      <c r="AA132" s="4">
        <v>19</v>
      </c>
      <c r="AB132" s="4"/>
      <c r="AC132" s="4"/>
      <c r="AD132" s="4"/>
      <c r="AE132" s="4">
        <v>61</v>
      </c>
      <c r="AF132" s="4" t="s">
        <v>450</v>
      </c>
      <c r="AG132" s="6">
        <v>150</v>
      </c>
      <c r="AH132" s="6">
        <f t="shared" si="4"/>
        <v>9150</v>
      </c>
      <c r="AI132" s="5">
        <f>Table1[[#This Row],[Retail Price]]*(1-75%)</f>
        <v>37.5</v>
      </c>
      <c r="AJ132" s="5">
        <f>Table1[[#This Row],[Offer Price]]*Table1[[#This Row],[TOTAL]]</f>
        <v>2287.5</v>
      </c>
    </row>
    <row r="133" spans="1:36">
      <c r="A133" s="4" t="s">
        <v>27</v>
      </c>
      <c r="B133" s="4" t="s">
        <v>28</v>
      </c>
      <c r="C133" s="4" t="s">
        <v>29</v>
      </c>
      <c r="D133" s="4" t="s">
        <v>429</v>
      </c>
      <c r="E133" s="4" t="s">
        <v>13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>
        <v>4</v>
      </c>
      <c r="X133" s="4">
        <v>7</v>
      </c>
      <c r="Y133" s="4"/>
      <c r="Z133" s="4"/>
      <c r="AA133" s="4">
        <v>12</v>
      </c>
      <c r="AB133" s="4">
        <v>6</v>
      </c>
      <c r="AC133" s="4"/>
      <c r="AD133" s="4"/>
      <c r="AE133" s="4">
        <v>29</v>
      </c>
      <c r="AF133" s="4" t="s">
        <v>456</v>
      </c>
      <c r="AG133" s="6">
        <v>160</v>
      </c>
      <c r="AH133" s="6">
        <f t="shared" si="4"/>
        <v>4640</v>
      </c>
      <c r="AI133" s="5">
        <f>Table1[[#This Row],[Retail Price]]*(1-75%)</f>
        <v>40</v>
      </c>
      <c r="AJ133" s="5">
        <f>Table1[[#This Row],[Offer Price]]*Table1[[#This Row],[TOTAL]]</f>
        <v>1160</v>
      </c>
    </row>
    <row r="134" spans="1:36">
      <c r="A134" s="4" t="s">
        <v>412</v>
      </c>
      <c r="B134" s="4" t="s">
        <v>413</v>
      </c>
      <c r="C134" s="4" t="s">
        <v>409</v>
      </c>
      <c r="D134" s="4" t="s">
        <v>429</v>
      </c>
      <c r="E134" s="4" t="s">
        <v>114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>
        <v>14</v>
      </c>
      <c r="X134" s="4"/>
      <c r="Y134" s="4"/>
      <c r="Z134" s="4"/>
      <c r="AA134" s="4">
        <v>14</v>
      </c>
      <c r="AB134" s="4"/>
      <c r="AC134" s="4"/>
      <c r="AD134" s="4"/>
      <c r="AE134" s="4">
        <v>28</v>
      </c>
      <c r="AF134" s="4" t="s">
        <v>457</v>
      </c>
      <c r="AG134" s="6">
        <v>150</v>
      </c>
      <c r="AH134" s="6">
        <f t="shared" si="4"/>
        <v>4200</v>
      </c>
      <c r="AI134" s="5">
        <f>Table1[[#This Row],[Retail Price]]*(1-75%)</f>
        <v>37.5</v>
      </c>
      <c r="AJ134" s="5">
        <f>Table1[[#This Row],[Offer Price]]*Table1[[#This Row],[TOTAL]]</f>
        <v>1050</v>
      </c>
    </row>
    <row r="135" spans="1:36">
      <c r="A135" s="4" t="s">
        <v>40</v>
      </c>
      <c r="B135" s="4" t="s">
        <v>41</v>
      </c>
      <c r="C135" s="4" t="s">
        <v>42</v>
      </c>
      <c r="D135" s="4" t="s">
        <v>429</v>
      </c>
      <c r="E135" s="4" t="s">
        <v>13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>
        <v>11</v>
      </c>
      <c r="Z135" s="4"/>
      <c r="AA135" s="4"/>
      <c r="AB135" s="4">
        <v>15</v>
      </c>
      <c r="AC135" s="4"/>
      <c r="AD135" s="4"/>
      <c r="AE135" s="4">
        <v>26</v>
      </c>
      <c r="AF135" s="4" t="s">
        <v>458</v>
      </c>
      <c r="AG135" s="6">
        <v>55</v>
      </c>
      <c r="AH135" s="6">
        <f t="shared" si="4"/>
        <v>1430</v>
      </c>
      <c r="AI135" s="5">
        <f>Table1[[#This Row],[Retail Price]]*(1-75%)</f>
        <v>13.75</v>
      </c>
      <c r="AJ135" s="5">
        <f>Table1[[#This Row],[Offer Price]]*Table1[[#This Row],[TOTAL]]</f>
        <v>357.5</v>
      </c>
    </row>
    <row r="136" spans="1:36">
      <c r="A136" s="4" t="s">
        <v>46</v>
      </c>
      <c r="B136" s="4" t="s">
        <v>47</v>
      </c>
      <c r="C136" s="4" t="s">
        <v>45</v>
      </c>
      <c r="D136" s="4" t="s">
        <v>429</v>
      </c>
      <c r="E136" s="4" t="s">
        <v>13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>
        <v>9</v>
      </c>
      <c r="Z136" s="4"/>
      <c r="AA136" s="4"/>
      <c r="AB136" s="4">
        <v>17</v>
      </c>
      <c r="AC136" s="4"/>
      <c r="AD136" s="4"/>
      <c r="AE136" s="4">
        <v>26</v>
      </c>
      <c r="AF136" s="4" t="s">
        <v>459</v>
      </c>
      <c r="AG136" s="6">
        <v>45</v>
      </c>
      <c r="AH136" s="6">
        <f t="shared" si="4"/>
        <v>1170</v>
      </c>
      <c r="AI136" s="5">
        <f>Table1[[#This Row],[Retail Price]]*(1-75%)</f>
        <v>11.25</v>
      </c>
      <c r="AJ136" s="5">
        <f>Table1[[#This Row],[Offer Price]]*Table1[[#This Row],[TOTAL]]</f>
        <v>292.5</v>
      </c>
    </row>
    <row r="137" spans="1:36">
      <c r="A137" s="4" t="s">
        <v>66</v>
      </c>
      <c r="B137" s="4" t="s">
        <v>67</v>
      </c>
      <c r="C137" s="4" t="s">
        <v>65</v>
      </c>
      <c r="D137" s="4" t="s">
        <v>429</v>
      </c>
      <c r="E137" s="4" t="s">
        <v>13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>
        <v>10</v>
      </c>
      <c r="Z137" s="4"/>
      <c r="AA137" s="4"/>
      <c r="AB137" s="4">
        <v>16</v>
      </c>
      <c r="AC137" s="4"/>
      <c r="AD137" s="4"/>
      <c r="AE137" s="4">
        <v>26</v>
      </c>
      <c r="AF137" s="4" t="s">
        <v>460</v>
      </c>
      <c r="AG137" s="6">
        <v>35</v>
      </c>
      <c r="AH137" s="6">
        <f t="shared" si="4"/>
        <v>910</v>
      </c>
      <c r="AI137" s="5">
        <f>Table1[[#This Row],[Retail Price]]*(1-75%)</f>
        <v>8.75</v>
      </c>
      <c r="AJ137" s="5">
        <f>Table1[[#This Row],[Offer Price]]*Table1[[#This Row],[TOTAL]]</f>
        <v>227.5</v>
      </c>
    </row>
    <row r="138" spans="1:36">
      <c r="A138" s="4" t="s">
        <v>55</v>
      </c>
      <c r="B138" s="4" t="s">
        <v>56</v>
      </c>
      <c r="C138" s="4" t="s">
        <v>42</v>
      </c>
      <c r="D138" s="4" t="s">
        <v>429</v>
      </c>
      <c r="E138" s="4" t="s">
        <v>13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>
        <v>7</v>
      </c>
      <c r="Z138" s="4"/>
      <c r="AA138" s="4"/>
      <c r="AB138" s="4">
        <v>18</v>
      </c>
      <c r="AC138" s="4"/>
      <c r="AD138" s="4"/>
      <c r="AE138" s="4">
        <v>25</v>
      </c>
      <c r="AF138" s="4" t="s">
        <v>461</v>
      </c>
      <c r="AG138" s="6">
        <v>50</v>
      </c>
      <c r="AH138" s="6">
        <f t="shared" si="4"/>
        <v>1250</v>
      </c>
      <c r="AI138" s="5">
        <f>Table1[[#This Row],[Retail Price]]*(1-75%)</f>
        <v>12.5</v>
      </c>
      <c r="AJ138" s="5">
        <f>Table1[[#This Row],[Offer Price]]*Table1[[#This Row],[TOTAL]]</f>
        <v>312.5</v>
      </c>
    </row>
    <row r="139" spans="1:36">
      <c r="A139" s="4" t="s">
        <v>51</v>
      </c>
      <c r="B139" s="4" t="s">
        <v>52</v>
      </c>
      <c r="C139" s="4" t="s">
        <v>50</v>
      </c>
      <c r="D139" s="4" t="s">
        <v>429</v>
      </c>
      <c r="E139" s="4" t="s">
        <v>13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>
        <v>3</v>
      </c>
      <c r="Z139" s="4"/>
      <c r="AA139" s="4"/>
      <c r="AB139" s="4">
        <v>21</v>
      </c>
      <c r="AC139" s="4"/>
      <c r="AD139" s="4"/>
      <c r="AE139" s="4">
        <v>24</v>
      </c>
      <c r="AF139" s="4" t="s">
        <v>462</v>
      </c>
      <c r="AG139" s="6">
        <v>40</v>
      </c>
      <c r="AH139" s="6">
        <f t="shared" si="4"/>
        <v>960</v>
      </c>
      <c r="AI139" s="5">
        <f>Table1[[#This Row],[Retail Price]]*(1-75%)</f>
        <v>10</v>
      </c>
      <c r="AJ139" s="5">
        <f>Table1[[#This Row],[Offer Price]]*Table1[[#This Row],[TOTAL]]</f>
        <v>240</v>
      </c>
    </row>
    <row r="140" spans="1:36">
      <c r="A140" s="4" t="s">
        <v>414</v>
      </c>
      <c r="B140" s="4" t="s">
        <v>415</v>
      </c>
      <c r="C140" s="4" t="s">
        <v>409</v>
      </c>
      <c r="D140" s="4" t="s">
        <v>429</v>
      </c>
      <c r="E140" s="4" t="s">
        <v>114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>
        <v>9</v>
      </c>
      <c r="X140" s="4"/>
      <c r="Y140" s="4"/>
      <c r="Z140" s="4"/>
      <c r="AA140" s="4">
        <v>15</v>
      </c>
      <c r="AB140" s="4"/>
      <c r="AC140" s="4"/>
      <c r="AD140" s="4"/>
      <c r="AE140" s="4">
        <v>24</v>
      </c>
      <c r="AF140" s="4" t="s">
        <v>463</v>
      </c>
      <c r="AG140" s="6">
        <v>150</v>
      </c>
      <c r="AH140" s="6">
        <f t="shared" si="4"/>
        <v>3600</v>
      </c>
      <c r="AI140" s="5">
        <f>Table1[[#This Row],[Retail Price]]*(1-75%)</f>
        <v>37.5</v>
      </c>
      <c r="AJ140" s="5">
        <f>Table1[[#This Row],[Offer Price]]*Table1[[#This Row],[TOTAL]]</f>
        <v>900</v>
      </c>
    </row>
    <row r="141" spans="1:36">
      <c r="A141" s="4" t="s">
        <v>53</v>
      </c>
      <c r="B141" s="4" t="s">
        <v>54</v>
      </c>
      <c r="C141" s="4" t="s">
        <v>50</v>
      </c>
      <c r="D141" s="4" t="s">
        <v>429</v>
      </c>
      <c r="E141" s="4" t="s">
        <v>13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>
        <v>19</v>
      </c>
      <c r="AC141" s="4"/>
      <c r="AD141" s="4"/>
      <c r="AE141" s="4">
        <v>19</v>
      </c>
      <c r="AF141" s="4" t="s">
        <v>465</v>
      </c>
      <c r="AG141" s="6">
        <v>40</v>
      </c>
      <c r="AH141" s="6">
        <f t="shared" si="4"/>
        <v>760</v>
      </c>
      <c r="AI141" s="5">
        <f>Table1[[#This Row],[Retail Price]]*(1-75%)</f>
        <v>10</v>
      </c>
      <c r="AJ141" s="5">
        <f>Table1[[#This Row],[Offer Price]]*Table1[[#This Row],[TOTAL]]</f>
        <v>190</v>
      </c>
    </row>
    <row r="142" spans="1:36">
      <c r="A142" s="4" t="s">
        <v>61</v>
      </c>
      <c r="B142" s="4" t="s">
        <v>62</v>
      </c>
      <c r="C142" s="4" t="s">
        <v>42</v>
      </c>
      <c r="D142" s="4" t="s">
        <v>429</v>
      </c>
      <c r="E142" s="4" t="s">
        <v>13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>
        <v>19</v>
      </c>
      <c r="AC142" s="4"/>
      <c r="AD142" s="4"/>
      <c r="AE142" s="4">
        <v>19</v>
      </c>
      <c r="AF142" s="4" t="s">
        <v>466</v>
      </c>
      <c r="AG142" s="6">
        <v>40</v>
      </c>
      <c r="AH142" s="6">
        <f t="shared" si="4"/>
        <v>760</v>
      </c>
      <c r="AI142" s="5">
        <f>Table1[[#This Row],[Retail Price]]*(1-75%)</f>
        <v>10</v>
      </c>
      <c r="AJ142" s="5">
        <f>Table1[[#This Row],[Offer Price]]*Table1[[#This Row],[TOTAL]]</f>
        <v>190</v>
      </c>
    </row>
    <row r="143" spans="1:36">
      <c r="A143" s="4" t="s">
        <v>63</v>
      </c>
      <c r="B143" s="4" t="s">
        <v>64</v>
      </c>
      <c r="C143" s="4" t="s">
        <v>65</v>
      </c>
      <c r="D143" s="4" t="s">
        <v>429</v>
      </c>
      <c r="E143" s="4" t="s">
        <v>13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>
        <v>3</v>
      </c>
      <c r="Z143" s="4"/>
      <c r="AA143" s="4"/>
      <c r="AB143" s="4">
        <v>14</v>
      </c>
      <c r="AC143" s="4"/>
      <c r="AD143" s="4"/>
      <c r="AE143" s="4">
        <v>17</v>
      </c>
      <c r="AF143" s="4" t="s">
        <v>469</v>
      </c>
      <c r="AG143" s="6">
        <v>35</v>
      </c>
      <c r="AH143" s="6">
        <f t="shared" si="4"/>
        <v>595</v>
      </c>
      <c r="AI143" s="5">
        <f>Table1[[#This Row],[Retail Price]]*(1-75%)</f>
        <v>8.75</v>
      </c>
      <c r="AJ143" s="5">
        <f>Table1[[#This Row],[Offer Price]]*Table1[[#This Row],[TOTAL]]</f>
        <v>148.75</v>
      </c>
    </row>
    <row r="144" spans="1:36">
      <c r="A144" s="4" t="s">
        <v>48</v>
      </c>
      <c r="B144" s="4" t="s">
        <v>49</v>
      </c>
      <c r="C144" s="4" t="s">
        <v>50</v>
      </c>
      <c r="D144" s="4" t="s">
        <v>429</v>
      </c>
      <c r="E144" s="4" t="s">
        <v>13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>
        <v>16</v>
      </c>
      <c r="AC144" s="4"/>
      <c r="AD144" s="4"/>
      <c r="AE144" s="4">
        <v>16</v>
      </c>
      <c r="AF144" s="4" t="s">
        <v>470</v>
      </c>
      <c r="AG144" s="6">
        <v>40</v>
      </c>
      <c r="AH144" s="6">
        <f t="shared" si="4"/>
        <v>640</v>
      </c>
      <c r="AI144" s="5">
        <f>Table1[[#This Row],[Retail Price]]*(1-75%)</f>
        <v>10</v>
      </c>
      <c r="AJ144" s="5">
        <f>Table1[[#This Row],[Offer Price]]*Table1[[#This Row],[TOTAL]]</f>
        <v>160</v>
      </c>
    </row>
    <row r="145" spans="1:36">
      <c r="A145" s="4" t="s">
        <v>410</v>
      </c>
      <c r="B145" s="4" t="s">
        <v>411</v>
      </c>
      <c r="C145" s="4" t="s">
        <v>409</v>
      </c>
      <c r="D145" s="4" t="s">
        <v>429</v>
      </c>
      <c r="E145" s="4" t="s">
        <v>114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>
        <v>7</v>
      </c>
      <c r="X145" s="4"/>
      <c r="Y145" s="4"/>
      <c r="Z145" s="4"/>
      <c r="AA145" s="4">
        <v>8</v>
      </c>
      <c r="AB145" s="4"/>
      <c r="AC145" s="4"/>
      <c r="AD145" s="4"/>
      <c r="AE145" s="4">
        <v>15</v>
      </c>
      <c r="AF145" s="4" t="s">
        <v>472</v>
      </c>
      <c r="AG145" s="6">
        <v>150</v>
      </c>
      <c r="AH145" s="6">
        <f t="shared" si="4"/>
        <v>2250</v>
      </c>
      <c r="AI145" s="5">
        <f>Table1[[#This Row],[Retail Price]]*(1-75%)</f>
        <v>37.5</v>
      </c>
      <c r="AJ145" s="5">
        <f>Table1[[#This Row],[Offer Price]]*Table1[[#This Row],[TOTAL]]</f>
        <v>562.5</v>
      </c>
    </row>
    <row r="146" spans="1:36">
      <c r="A146" s="4" t="s">
        <v>57</v>
      </c>
      <c r="B146" s="4" t="s">
        <v>58</v>
      </c>
      <c r="C146" s="4" t="s">
        <v>50</v>
      </c>
      <c r="D146" s="4" t="s">
        <v>429</v>
      </c>
      <c r="E146" s="4" t="s">
        <v>13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>
        <v>14</v>
      </c>
      <c r="AC146" s="4"/>
      <c r="AD146" s="4"/>
      <c r="AE146" s="4">
        <v>14</v>
      </c>
      <c r="AF146" s="4" t="s">
        <v>473</v>
      </c>
      <c r="AG146" s="6">
        <v>45</v>
      </c>
      <c r="AH146" s="6">
        <f t="shared" si="4"/>
        <v>630</v>
      </c>
      <c r="AI146" s="5">
        <f>Table1[[#This Row],[Retail Price]]*(1-75%)</f>
        <v>11.25</v>
      </c>
      <c r="AJ146" s="5">
        <f>Table1[[#This Row],[Offer Price]]*Table1[[#This Row],[TOTAL]]</f>
        <v>157.5</v>
      </c>
    </row>
    <row r="147" spans="1:36">
      <c r="A147" s="4" t="s">
        <v>59</v>
      </c>
      <c r="B147" s="4" t="s">
        <v>60</v>
      </c>
      <c r="C147" s="4" t="s">
        <v>45</v>
      </c>
      <c r="D147" s="4" t="s">
        <v>429</v>
      </c>
      <c r="E147" s="4" t="s">
        <v>13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>
        <v>5</v>
      </c>
      <c r="Z147" s="4"/>
      <c r="AA147" s="4"/>
      <c r="AB147" s="4"/>
      <c r="AC147" s="4"/>
      <c r="AD147" s="4"/>
      <c r="AE147" s="4">
        <v>5</v>
      </c>
      <c r="AF147" s="4" t="s">
        <v>480</v>
      </c>
      <c r="AG147" s="6">
        <v>45</v>
      </c>
      <c r="AH147" s="6">
        <f t="shared" si="4"/>
        <v>225</v>
      </c>
      <c r="AI147" s="5">
        <f>Table1[[#This Row],[Retail Price]]*(1-75%)</f>
        <v>11.25</v>
      </c>
      <c r="AJ147" s="5">
        <f>Table1[[#This Row],[Offer Price]]*Table1[[#This Row],[TOTAL]]</f>
        <v>56.25</v>
      </c>
    </row>
    <row r="148" spans="1:36">
      <c r="A148" s="4" t="s">
        <v>72</v>
      </c>
      <c r="B148" s="4" t="s">
        <v>73</v>
      </c>
      <c r="C148" s="4" t="s">
        <v>74</v>
      </c>
      <c r="D148" s="4" t="s">
        <v>429</v>
      </c>
      <c r="E148" s="4" t="s">
        <v>68</v>
      </c>
      <c r="F148" s="4"/>
      <c r="G148" s="4">
        <v>2</v>
      </c>
      <c r="H148" s="4">
        <v>1</v>
      </c>
      <c r="I148" s="4"/>
      <c r="J148" s="4"/>
      <c r="K148" s="4"/>
      <c r="L148" s="4"/>
      <c r="M148" s="4">
        <v>1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>
        <v>4</v>
      </c>
      <c r="AF148" s="4" t="s">
        <v>492</v>
      </c>
      <c r="AG148" s="6">
        <v>85</v>
      </c>
      <c r="AH148" s="6">
        <f t="shared" si="4"/>
        <v>340</v>
      </c>
      <c r="AI148" s="5">
        <f>Table1[[#This Row],[Retail Price]]*(1-75%)</f>
        <v>21.25</v>
      </c>
      <c r="AJ148" s="5">
        <f>Table1[[#This Row],[Offer Price]]*Table1[[#This Row],[TOTAL]]</f>
        <v>85</v>
      </c>
    </row>
    <row r="149" spans="1:36">
      <c r="A149" s="4" t="s">
        <v>76</v>
      </c>
      <c r="B149" s="4" t="s">
        <v>77</v>
      </c>
      <c r="C149" s="4" t="s">
        <v>78</v>
      </c>
      <c r="D149" s="4" t="s">
        <v>429</v>
      </c>
      <c r="E149" s="4" t="s">
        <v>68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>
        <v>2</v>
      </c>
      <c r="X149" s="4"/>
      <c r="Y149" s="4">
        <v>1</v>
      </c>
      <c r="Z149" s="4"/>
      <c r="AA149" s="4"/>
      <c r="AB149" s="4"/>
      <c r="AC149" s="4"/>
      <c r="AD149" s="4"/>
      <c r="AE149" s="4">
        <v>3</v>
      </c>
      <c r="AF149" s="4" t="s">
        <v>503</v>
      </c>
      <c r="AG149" s="6">
        <v>205</v>
      </c>
      <c r="AH149" s="6">
        <f t="shared" si="4"/>
        <v>615</v>
      </c>
      <c r="AI149" s="5">
        <f>Table1[[#This Row],[Retail Price]]*(1-75%)</f>
        <v>51.25</v>
      </c>
      <c r="AJ149" s="5">
        <f>Table1[[#This Row],[Offer Price]]*Table1[[#This Row],[TOTAL]]</f>
        <v>153.75</v>
      </c>
    </row>
    <row r="150" spans="1:36">
      <c r="A150" s="4" t="s">
        <v>81</v>
      </c>
      <c r="B150" s="4" t="s">
        <v>82</v>
      </c>
      <c r="C150" s="4" t="s">
        <v>79</v>
      </c>
      <c r="D150" s="4" t="s">
        <v>429</v>
      </c>
      <c r="E150" s="4" t="s">
        <v>68</v>
      </c>
      <c r="F150" s="4"/>
      <c r="G150" s="4">
        <v>1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>
        <v>1</v>
      </c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>
        <v>2</v>
      </c>
      <c r="AF150" s="4" t="s">
        <v>528</v>
      </c>
      <c r="AG150" s="6">
        <v>195</v>
      </c>
      <c r="AH150" s="6">
        <f t="shared" si="4"/>
        <v>390</v>
      </c>
      <c r="AI150" s="5">
        <f>Table1[[#This Row],[Retail Price]]*(1-75%)</f>
        <v>48.75</v>
      </c>
      <c r="AJ150" s="5">
        <f>Table1[[#This Row],[Offer Price]]*Table1[[#This Row],[TOTAL]]</f>
        <v>97.5</v>
      </c>
    </row>
    <row r="151" spans="1:36">
      <c r="A151" s="4" t="s">
        <v>9</v>
      </c>
      <c r="B151" s="4" t="s">
        <v>10</v>
      </c>
      <c r="C151" s="4" t="s">
        <v>11</v>
      </c>
      <c r="D151" s="4" t="s">
        <v>429</v>
      </c>
      <c r="E151" s="4" t="s">
        <v>13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>
        <v>1</v>
      </c>
      <c r="AD151" s="4"/>
      <c r="AE151" s="4">
        <v>1</v>
      </c>
      <c r="AF151" s="4" t="s">
        <v>548</v>
      </c>
      <c r="AG151" s="6">
        <v>115</v>
      </c>
      <c r="AH151" s="6">
        <f t="shared" si="4"/>
        <v>115</v>
      </c>
      <c r="AI151" s="5">
        <f>Table1[[#This Row],[Retail Price]]*(1-75%)</f>
        <v>28.75</v>
      </c>
      <c r="AJ151" s="5">
        <f>Table1[[#This Row],[Offer Price]]*Table1[[#This Row],[TOTAL]]</f>
        <v>28.75</v>
      </c>
    </row>
    <row r="152" spans="1:36">
      <c r="A152" s="4" t="s">
        <v>19</v>
      </c>
      <c r="B152" s="4" t="s">
        <v>20</v>
      </c>
      <c r="C152" s="4" t="s">
        <v>21</v>
      </c>
      <c r="D152" s="4" t="s">
        <v>429</v>
      </c>
      <c r="E152" s="4" t="s">
        <v>13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>
        <v>1</v>
      </c>
      <c r="AB152" s="4"/>
      <c r="AC152" s="4"/>
      <c r="AD152" s="4"/>
      <c r="AE152" s="4">
        <v>1</v>
      </c>
      <c r="AF152" s="4" t="s">
        <v>549</v>
      </c>
      <c r="AG152" s="6">
        <v>160</v>
      </c>
      <c r="AH152" s="6">
        <f t="shared" si="4"/>
        <v>160</v>
      </c>
      <c r="AI152" s="5">
        <f>Table1[[#This Row],[Retail Price]]*(1-75%)</f>
        <v>40</v>
      </c>
      <c r="AJ152" s="5">
        <f>Table1[[#This Row],[Offer Price]]*Table1[[#This Row],[TOTAL]]</f>
        <v>40</v>
      </c>
    </row>
    <row r="153" spans="1:36">
      <c r="A153" s="4" t="s">
        <v>22</v>
      </c>
      <c r="B153" s="4" t="s">
        <v>23</v>
      </c>
      <c r="C153" s="4" t="s">
        <v>24</v>
      </c>
      <c r="D153" s="4" t="s">
        <v>429</v>
      </c>
      <c r="E153" s="4" t="s">
        <v>13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>
        <v>1</v>
      </c>
      <c r="Z153" s="4"/>
      <c r="AA153" s="4"/>
      <c r="AB153" s="4"/>
      <c r="AC153" s="4"/>
      <c r="AD153" s="4"/>
      <c r="AE153" s="4">
        <v>1</v>
      </c>
      <c r="AF153" s="4" t="s">
        <v>550</v>
      </c>
      <c r="AG153" s="6">
        <v>170</v>
      </c>
      <c r="AH153" s="6">
        <f t="shared" si="4"/>
        <v>170</v>
      </c>
      <c r="AI153" s="5">
        <f>Table1[[#This Row],[Retail Price]]*(1-75%)</f>
        <v>42.5</v>
      </c>
      <c r="AJ153" s="5">
        <f>Table1[[#This Row],[Offer Price]]*Table1[[#This Row],[TOTAL]]</f>
        <v>42.5</v>
      </c>
    </row>
    <row r="154" spans="1:36">
      <c r="A154" s="4" t="s">
        <v>25</v>
      </c>
      <c r="B154" s="4" t="s">
        <v>26</v>
      </c>
      <c r="C154" s="4" t="s">
        <v>24</v>
      </c>
      <c r="D154" s="4" t="s">
        <v>429</v>
      </c>
      <c r="E154" s="4" t="s">
        <v>13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>
        <v>1</v>
      </c>
      <c r="Z154" s="4"/>
      <c r="AA154" s="4"/>
      <c r="AB154" s="4"/>
      <c r="AC154" s="4"/>
      <c r="AD154" s="4"/>
      <c r="AE154" s="4">
        <v>1</v>
      </c>
      <c r="AF154" s="4" t="s">
        <v>551</v>
      </c>
      <c r="AG154" s="6">
        <v>170</v>
      </c>
      <c r="AH154" s="6">
        <f t="shared" si="4"/>
        <v>170</v>
      </c>
      <c r="AI154" s="5">
        <f>Table1[[#This Row],[Retail Price]]*(1-75%)</f>
        <v>42.5</v>
      </c>
      <c r="AJ154" s="5">
        <f>Table1[[#This Row],[Offer Price]]*Table1[[#This Row],[TOTAL]]</f>
        <v>42.5</v>
      </c>
    </row>
    <row r="155" spans="1:36">
      <c r="A155" s="4" t="s">
        <v>118</v>
      </c>
      <c r="B155" s="4" t="s">
        <v>119</v>
      </c>
      <c r="C155" s="4" t="s">
        <v>120</v>
      </c>
      <c r="D155" s="4" t="s">
        <v>429</v>
      </c>
      <c r="E155" s="4" t="s">
        <v>13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>
        <v>1</v>
      </c>
      <c r="Y155" s="4"/>
      <c r="Z155" s="4"/>
      <c r="AA155" s="4"/>
      <c r="AB155" s="4"/>
      <c r="AC155" s="4"/>
      <c r="AD155" s="4"/>
      <c r="AE155" s="4">
        <v>1</v>
      </c>
      <c r="AF155" s="4" t="s">
        <v>555</v>
      </c>
      <c r="AG155" s="6">
        <v>160</v>
      </c>
      <c r="AH155" s="6">
        <f t="shared" si="4"/>
        <v>160</v>
      </c>
      <c r="AI155" s="5">
        <f>Table1[[#This Row],[Retail Price]]*(1-75%)</f>
        <v>40</v>
      </c>
      <c r="AJ155" s="5">
        <f>Table1[[#This Row],[Offer Price]]*Table1[[#This Row],[TOTAL]]</f>
        <v>40</v>
      </c>
    </row>
    <row r="156" spans="1:36">
      <c r="A156" s="4" t="s">
        <v>418</v>
      </c>
      <c r="B156" s="4" t="s">
        <v>419</v>
      </c>
      <c r="C156" s="4" t="s">
        <v>420</v>
      </c>
      <c r="D156" s="4" t="s">
        <v>429</v>
      </c>
      <c r="E156" s="4" t="s">
        <v>114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>
        <v>1</v>
      </c>
      <c r="X156" s="4"/>
      <c r="Y156" s="4"/>
      <c r="Z156" s="4"/>
      <c r="AA156" s="4"/>
      <c r="AB156" s="4"/>
      <c r="AC156" s="4"/>
      <c r="AD156" s="4"/>
      <c r="AE156" s="4">
        <v>1</v>
      </c>
      <c r="AF156" s="4" t="s">
        <v>594</v>
      </c>
      <c r="AG156" s="6">
        <v>140</v>
      </c>
      <c r="AH156" s="6">
        <f t="shared" si="4"/>
        <v>140</v>
      </c>
      <c r="AI156" s="5">
        <f>Table1[[#This Row],[Retail Price]]*(1-75%)</f>
        <v>35</v>
      </c>
      <c r="AJ156" s="5">
        <f>Table1[[#This Row],[Offer Price]]*Table1[[#This Row],[TOTAL]]</f>
        <v>35</v>
      </c>
    </row>
    <row r="157" spans="1:36">
      <c r="A157" s="4" t="s">
        <v>400</v>
      </c>
      <c r="B157" s="4" t="s">
        <v>401</v>
      </c>
      <c r="C157" s="4" t="s">
        <v>124</v>
      </c>
      <c r="D157" s="4" t="s">
        <v>113</v>
      </c>
      <c r="E157" s="4" t="s">
        <v>114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>
        <v>93</v>
      </c>
      <c r="X157" s="4">
        <v>50</v>
      </c>
      <c r="Y157" s="4">
        <v>65</v>
      </c>
      <c r="Z157" s="4"/>
      <c r="AA157" s="4">
        <v>145</v>
      </c>
      <c r="AB157" s="4">
        <v>108</v>
      </c>
      <c r="AC157" s="4"/>
      <c r="AD157" s="4"/>
      <c r="AE157" s="4">
        <v>461</v>
      </c>
      <c r="AF157" s="4" t="s">
        <v>435</v>
      </c>
      <c r="AG157" s="6">
        <v>145</v>
      </c>
      <c r="AH157" s="6">
        <f t="shared" si="4"/>
        <v>66845</v>
      </c>
      <c r="AI157" s="5">
        <f>Table1[[#This Row],[Retail Price]]*(1-75%)</f>
        <v>36.25</v>
      </c>
      <c r="AJ157" s="5">
        <f>Table1[[#This Row],[Offer Price]]*Table1[[#This Row],[TOTAL]]</f>
        <v>16711.25</v>
      </c>
    </row>
    <row r="158" spans="1:36">
      <c r="A158" s="4" t="s">
        <v>407</v>
      </c>
      <c r="B158" s="4" t="s">
        <v>408</v>
      </c>
      <c r="C158" s="4" t="s">
        <v>124</v>
      </c>
      <c r="D158" s="4" t="s">
        <v>113</v>
      </c>
      <c r="E158" s="4" t="s">
        <v>114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>
        <v>6</v>
      </c>
      <c r="X158" s="4">
        <v>27</v>
      </c>
      <c r="Y158" s="4">
        <v>67</v>
      </c>
      <c r="Z158" s="4"/>
      <c r="AA158" s="4">
        <v>47</v>
      </c>
      <c r="AB158" s="4">
        <v>37</v>
      </c>
      <c r="AC158" s="4"/>
      <c r="AD158" s="4"/>
      <c r="AE158" s="4">
        <v>184</v>
      </c>
      <c r="AF158" s="4" t="s">
        <v>445</v>
      </c>
      <c r="AG158" s="6">
        <v>115</v>
      </c>
      <c r="AH158" s="6">
        <f t="shared" si="4"/>
        <v>21160</v>
      </c>
      <c r="AI158" s="5">
        <f>Table1[[#This Row],[Retail Price]]*(1-75%)</f>
        <v>28.75</v>
      </c>
      <c r="AJ158" s="5">
        <f>Table1[[#This Row],[Offer Price]]*Table1[[#This Row],[TOTAL]]</f>
        <v>5290</v>
      </c>
    </row>
    <row r="159" spans="1:36">
      <c r="A159" s="4" t="s">
        <v>398</v>
      </c>
      <c r="B159" s="4" t="s">
        <v>399</v>
      </c>
      <c r="C159" s="4" t="s">
        <v>117</v>
      </c>
      <c r="D159" s="4" t="s">
        <v>113</v>
      </c>
      <c r="E159" s="4" t="s">
        <v>114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>
        <v>30</v>
      </c>
      <c r="X159" s="4"/>
      <c r="Y159" s="4"/>
      <c r="Z159" s="4"/>
      <c r="AA159" s="4">
        <v>84</v>
      </c>
      <c r="AB159" s="4">
        <v>38</v>
      </c>
      <c r="AC159" s="4"/>
      <c r="AD159" s="4"/>
      <c r="AE159" s="4">
        <v>152</v>
      </c>
      <c r="AF159" s="4" t="s">
        <v>447</v>
      </c>
      <c r="AG159" s="6">
        <v>145</v>
      </c>
      <c r="AH159" s="6">
        <f t="shared" si="4"/>
        <v>22040</v>
      </c>
      <c r="AI159" s="5">
        <f>Table1[[#This Row],[Retail Price]]*(1-75%)</f>
        <v>36.25</v>
      </c>
      <c r="AJ159" s="5">
        <f>Table1[[#This Row],[Offer Price]]*Table1[[#This Row],[TOTAL]]</f>
        <v>5510</v>
      </c>
    </row>
    <row r="160" spans="1:36">
      <c r="A160" s="4" t="s">
        <v>121</v>
      </c>
      <c r="B160" s="4" t="s">
        <v>122</v>
      </c>
      <c r="C160" s="4" t="s">
        <v>123</v>
      </c>
      <c r="D160" s="4" t="s">
        <v>113</v>
      </c>
      <c r="E160" s="4" t="s">
        <v>13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>
        <v>1</v>
      </c>
      <c r="Y160" s="4"/>
      <c r="Z160" s="4"/>
      <c r="AA160" s="4"/>
      <c r="AB160" s="4">
        <v>38</v>
      </c>
      <c r="AC160" s="4"/>
      <c r="AD160" s="4"/>
      <c r="AE160" s="4">
        <v>39</v>
      </c>
      <c r="AF160" s="4" t="s">
        <v>452</v>
      </c>
      <c r="AG160" s="6">
        <v>220</v>
      </c>
      <c r="AH160" s="6">
        <f t="shared" si="4"/>
        <v>8580</v>
      </c>
      <c r="AI160" s="5">
        <f>Table1[[#This Row],[Retail Price]]*(1-75%)</f>
        <v>55</v>
      </c>
      <c r="AJ160" s="5">
        <f>Table1[[#This Row],[Offer Price]]*Table1[[#This Row],[TOTAL]]</f>
        <v>2145</v>
      </c>
    </row>
    <row r="161" spans="1:36">
      <c r="A161" s="4" t="s">
        <v>404</v>
      </c>
      <c r="B161" s="4" t="s">
        <v>405</v>
      </c>
      <c r="C161" s="4" t="s">
        <v>406</v>
      </c>
      <c r="D161" s="4" t="s">
        <v>113</v>
      </c>
      <c r="E161" s="4" t="s">
        <v>114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>
        <v>1</v>
      </c>
      <c r="X161" s="4">
        <v>1</v>
      </c>
      <c r="Y161" s="4"/>
      <c r="Z161" s="4"/>
      <c r="AA161" s="4"/>
      <c r="AB161" s="4">
        <v>1</v>
      </c>
      <c r="AC161" s="4"/>
      <c r="AD161" s="4"/>
      <c r="AE161" s="4">
        <v>3</v>
      </c>
      <c r="AF161" s="4" t="s">
        <v>527</v>
      </c>
      <c r="AG161" s="6">
        <v>115</v>
      </c>
      <c r="AH161" s="6">
        <f t="shared" si="4"/>
        <v>345</v>
      </c>
      <c r="AI161" s="5">
        <f>Table1[[#This Row],[Retail Price]]*(1-75%)</f>
        <v>28.75</v>
      </c>
      <c r="AJ161" s="5">
        <f>Table1[[#This Row],[Offer Price]]*Table1[[#This Row],[TOTAL]]</f>
        <v>86.25</v>
      </c>
    </row>
    <row r="162" spans="1:36">
      <c r="A162" s="4" t="s">
        <v>110</v>
      </c>
      <c r="B162" s="4" t="s">
        <v>111</v>
      </c>
      <c r="C162" s="4" t="s">
        <v>112</v>
      </c>
      <c r="D162" s="4" t="s">
        <v>113</v>
      </c>
      <c r="E162" s="4" t="s">
        <v>114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>
        <v>1</v>
      </c>
      <c r="AC162" s="4"/>
      <c r="AD162" s="4"/>
      <c r="AE162" s="4">
        <v>1</v>
      </c>
      <c r="AF162" s="4" t="s">
        <v>553</v>
      </c>
      <c r="AG162" s="6">
        <v>135</v>
      </c>
      <c r="AH162" s="6">
        <f t="shared" si="4"/>
        <v>135</v>
      </c>
      <c r="AI162" s="5">
        <f>Table1[[#This Row],[Retail Price]]*(1-75%)</f>
        <v>33.75</v>
      </c>
      <c r="AJ162" s="5">
        <f>Table1[[#This Row],[Offer Price]]*Table1[[#This Row],[TOTAL]]</f>
        <v>33.75</v>
      </c>
    </row>
    <row r="163" spans="1:36">
      <c r="A163" s="4" t="s">
        <v>115</v>
      </c>
      <c r="B163" s="4" t="s">
        <v>116</v>
      </c>
      <c r="C163" s="4" t="s">
        <v>117</v>
      </c>
      <c r="D163" s="4" t="s">
        <v>113</v>
      </c>
      <c r="E163" s="4" t="s">
        <v>114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>
        <v>1</v>
      </c>
      <c r="X163" s="4"/>
      <c r="Y163" s="4"/>
      <c r="Z163" s="4"/>
      <c r="AA163" s="4"/>
      <c r="AB163" s="4"/>
      <c r="AC163" s="4"/>
      <c r="AD163" s="4"/>
      <c r="AE163" s="4">
        <v>1</v>
      </c>
      <c r="AF163" s="4" t="s">
        <v>554</v>
      </c>
      <c r="AG163" s="6">
        <v>125</v>
      </c>
      <c r="AH163" s="6">
        <f t="shared" ref="AH163:AH166" si="5">AG163*AE163</f>
        <v>125</v>
      </c>
      <c r="AI163" s="5">
        <f>Table1[[#This Row],[Retail Price]]*(1-75%)</f>
        <v>31.25</v>
      </c>
      <c r="AJ163" s="5">
        <f>Table1[[#This Row],[Offer Price]]*Table1[[#This Row],[TOTAL]]</f>
        <v>31.25</v>
      </c>
    </row>
    <row r="164" spans="1:36">
      <c r="A164" s="4" t="s">
        <v>378</v>
      </c>
      <c r="B164" s="4" t="s">
        <v>379</v>
      </c>
      <c r="C164" s="4" t="s">
        <v>380</v>
      </c>
      <c r="D164" s="4" t="s">
        <v>113</v>
      </c>
      <c r="E164" s="4" t="s">
        <v>114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>
        <v>1</v>
      </c>
      <c r="AB164" s="4"/>
      <c r="AC164" s="4"/>
      <c r="AD164" s="4"/>
      <c r="AE164" s="4">
        <v>1</v>
      </c>
      <c r="AF164" s="4" t="s">
        <v>591</v>
      </c>
      <c r="AG164" s="6">
        <v>210</v>
      </c>
      <c r="AH164" s="6">
        <f t="shared" si="5"/>
        <v>210</v>
      </c>
      <c r="AI164" s="5">
        <f>Table1[[#This Row],[Retail Price]]*(1-75%)</f>
        <v>52.5</v>
      </c>
      <c r="AJ164" s="5">
        <f>Table1[[#This Row],[Offer Price]]*Table1[[#This Row],[TOTAL]]</f>
        <v>52.5</v>
      </c>
    </row>
    <row r="165" spans="1:36">
      <c r="A165" s="4" t="s">
        <v>381</v>
      </c>
      <c r="B165" s="4" t="s">
        <v>382</v>
      </c>
      <c r="C165" s="4" t="s">
        <v>383</v>
      </c>
      <c r="D165" s="4" t="s">
        <v>113</v>
      </c>
      <c r="E165" s="4" t="s">
        <v>114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>
        <v>1</v>
      </c>
      <c r="AB165" s="4"/>
      <c r="AC165" s="4"/>
      <c r="AD165" s="4"/>
      <c r="AE165" s="4">
        <v>1</v>
      </c>
      <c r="AF165" s="4" t="s">
        <v>592</v>
      </c>
      <c r="AG165" s="6">
        <v>210</v>
      </c>
      <c r="AH165" s="6">
        <f t="shared" si="5"/>
        <v>210</v>
      </c>
      <c r="AI165" s="5">
        <f>Table1[[#This Row],[Retail Price]]*(1-75%)</f>
        <v>52.5</v>
      </c>
      <c r="AJ165" s="5">
        <f>Table1[[#This Row],[Offer Price]]*Table1[[#This Row],[TOTAL]]</f>
        <v>52.5</v>
      </c>
    </row>
    <row r="166" spans="1:36">
      <c r="A166" s="4" t="s">
        <v>402</v>
      </c>
      <c r="B166" s="4" t="s">
        <v>403</v>
      </c>
      <c r="C166" s="4" t="s">
        <v>117</v>
      </c>
      <c r="D166" s="4" t="s">
        <v>113</v>
      </c>
      <c r="E166" s="4" t="s">
        <v>114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>
        <v>1</v>
      </c>
      <c r="AB166" s="4"/>
      <c r="AC166" s="4"/>
      <c r="AD166" s="4"/>
      <c r="AE166" s="4">
        <v>1</v>
      </c>
      <c r="AF166" s="4" t="s">
        <v>593</v>
      </c>
      <c r="AG166" s="6">
        <v>115</v>
      </c>
      <c r="AH166" s="6">
        <f t="shared" si="5"/>
        <v>115</v>
      </c>
      <c r="AI166" s="5">
        <f>Table1[[#This Row],[Retail Price]]*(1-75%)</f>
        <v>28.75</v>
      </c>
      <c r="AJ166" s="5">
        <f>Table1[[#This Row],[Offer Price]]*Table1[[#This Row],[TOTAL]]</f>
        <v>28.75</v>
      </c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MOSCHINO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stock2</dc:creator>
  <cp:lastModifiedBy>Yanke86</cp:lastModifiedBy>
  <dcterms:created xsi:type="dcterms:W3CDTF">2022-10-06T06:48:14Z</dcterms:created>
  <dcterms:modified xsi:type="dcterms:W3CDTF">2023-02-07T14:05:26Z</dcterms:modified>
</cp:coreProperties>
</file>